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k.nogi\#GitHub\ken_nogi\pleasanter\develop\★MSS\★マスターシート\帳票テンプレート\"/>
    </mc:Choice>
  </mc:AlternateContent>
  <xr:revisionPtr revIDLastSave="0" documentId="13_ncr:1_{DA8BF525-36A4-4C9C-B535-39268F1FE4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請負代金内訳書" sheetId="2" r:id="rId1"/>
    <sheet name="param" sheetId="1" state="hidden" r:id="rId2"/>
  </sheets>
  <definedNames>
    <definedName name="_xlnm.Print_Area" localSheetId="0">請負代金内訳書!$A$1:$H$39</definedName>
    <definedName name="消費税選択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2" l="1"/>
  <c r="A13" i="2"/>
  <c r="C22" i="2"/>
  <c r="C21" i="2"/>
  <c r="C20" i="2"/>
  <c r="C19" i="2"/>
  <c r="C23" i="2" s="1"/>
  <c r="C24" i="2" s="1"/>
  <c r="A9" i="2"/>
  <c r="A6" i="2"/>
  <c r="A3" i="2"/>
  <c r="A36" i="2" l="1"/>
  <c r="G39" i="2"/>
  <c r="G38" i="2"/>
  <c r="G37" i="2"/>
  <c r="C38" i="2"/>
  <c r="C37" i="2"/>
  <c r="B37" i="2"/>
  <c r="A37" i="2"/>
  <c r="A22" i="2"/>
  <c r="C25" i="2" l="1"/>
</calcChain>
</file>

<file path=xl/sharedStrings.xml><?xml version="1.0" encoding="utf-8"?>
<sst xmlns="http://schemas.openxmlformats.org/spreadsheetml/2006/main" count="90" uniqueCount="87">
  <si>
    <t>請 負 代 金 内 訳 書</t>
    <rPh sb="0" eb="7">
      <t>ウケオ</t>
    </rPh>
    <rPh sb="8" eb="13">
      <t>ウチワｋ</t>
    </rPh>
    <phoneticPr fontId="3"/>
  </si>
  <si>
    <t>建築場所</t>
    <rPh sb="0" eb="4">
      <t>ケンチｋ</t>
    </rPh>
    <phoneticPr fontId="3"/>
  </si>
  <si>
    <t>お客様現住所</t>
    <phoneticPr fontId="3"/>
  </si>
  <si>
    <t>店　長</t>
    <rPh sb="0" eb="3">
      <t>テンチョ</t>
    </rPh>
    <phoneticPr fontId="3"/>
  </si>
  <si>
    <t>担当</t>
    <rPh sb="0" eb="2">
      <t>タント</t>
    </rPh>
    <phoneticPr fontId="3"/>
  </si>
  <si>
    <t>お客様連絡先</t>
    <phoneticPr fontId="3"/>
  </si>
  <si>
    <t>有効期限</t>
    <rPh sb="0" eb="4">
      <t>ユウｋ</t>
    </rPh>
    <phoneticPr fontId="3"/>
  </si>
  <si>
    <t>明　　細　　内　　訳</t>
    <rPh sb="0" eb="10">
      <t>メイサイウｃｈ</t>
    </rPh>
    <phoneticPr fontId="3"/>
  </si>
  <si>
    <t>Ａ．建物工事見積</t>
    <rPh sb="2" eb="6">
      <t>タテモｎ</t>
    </rPh>
    <rPh sb="6" eb="8">
      <t>ミツモｒ</t>
    </rPh>
    <phoneticPr fontId="3"/>
  </si>
  <si>
    <t>Ｂ．追加変更工事見積</t>
    <rPh sb="2" eb="8">
      <t>ツイｋ</t>
    </rPh>
    <rPh sb="8" eb="10">
      <t>ミツモｒ</t>
    </rPh>
    <phoneticPr fontId="3"/>
  </si>
  <si>
    <t>Ｃ．付帯工事見積</t>
    <rPh sb="2" eb="8">
      <t>フタ</t>
    </rPh>
    <phoneticPr fontId="3"/>
  </si>
  <si>
    <t>消費税等</t>
    <rPh sb="0" eb="4">
      <t>ショウｈ</t>
    </rPh>
    <phoneticPr fontId="3"/>
  </si>
  <si>
    <t>ご契約金額</t>
    <phoneticPr fontId="3"/>
  </si>
  <si>
    <t>お客様担当</t>
    <phoneticPr fontId="3"/>
  </si>
  <si>
    <t>注文者</t>
    <phoneticPr fontId="2"/>
  </si>
  <si>
    <t>=注文者</t>
    <phoneticPr fontId="2"/>
  </si>
  <si>
    <t>A3</t>
    <phoneticPr fontId="2"/>
  </si>
  <si>
    <t>建上地_地名地番</t>
    <phoneticPr fontId="2"/>
  </si>
  <si>
    <t>=IF(建上地_地名地番="","",建上地_地名地番)</t>
    <phoneticPr fontId="2"/>
  </si>
  <si>
    <t>A6</t>
    <phoneticPr fontId="2"/>
  </si>
  <si>
    <t>お客様_現住所</t>
    <phoneticPr fontId="2"/>
  </si>
  <si>
    <t>=お客様_現住所</t>
    <phoneticPr fontId="2"/>
  </si>
  <si>
    <t>A9</t>
    <phoneticPr fontId="2"/>
  </si>
  <si>
    <t>お客様_電話番号</t>
    <phoneticPr fontId="2"/>
  </si>
  <si>
    <t>=お客様_電話番号</t>
    <phoneticPr fontId="2"/>
  </si>
  <si>
    <t>A13</t>
    <phoneticPr fontId="2"/>
  </si>
  <si>
    <t>A.建物工事見積</t>
    <phoneticPr fontId="2"/>
  </si>
  <si>
    <t>C19</t>
    <phoneticPr fontId="2"/>
  </si>
  <si>
    <t>=A.建物工事見積</t>
    <phoneticPr fontId="2"/>
  </si>
  <si>
    <t>B.追加変更工事見積</t>
    <phoneticPr fontId="2"/>
  </si>
  <si>
    <t>=B.追加変更工事見積</t>
    <phoneticPr fontId="2"/>
  </si>
  <si>
    <t>C.付帯工事見積</t>
    <phoneticPr fontId="2"/>
  </si>
  <si>
    <t>=C.付帯工事見積</t>
    <phoneticPr fontId="2"/>
  </si>
  <si>
    <t>D.値引き</t>
    <phoneticPr fontId="2"/>
  </si>
  <si>
    <t>=D.値引き</t>
    <phoneticPr fontId="2"/>
  </si>
  <si>
    <t>C20</t>
    <phoneticPr fontId="2"/>
  </si>
  <si>
    <t>C21</t>
  </si>
  <si>
    <t>C22</t>
  </si>
  <si>
    <t>契約会社</t>
    <phoneticPr fontId="2"/>
  </si>
  <si>
    <t>A36</t>
    <phoneticPr fontId="2"/>
  </si>
  <si>
    <t>=契約会社</t>
    <phoneticPr fontId="2"/>
  </si>
  <si>
    <t>契約ブランド</t>
    <phoneticPr fontId="2"/>
  </si>
  <si>
    <t>=契約ブランド</t>
    <phoneticPr fontId="2"/>
  </si>
  <si>
    <t>A37</t>
    <phoneticPr fontId="2"/>
  </si>
  <si>
    <t>営業所</t>
    <phoneticPr fontId="2"/>
  </si>
  <si>
    <t>=営業所</t>
    <phoneticPr fontId="2"/>
  </si>
  <si>
    <t>B37</t>
    <phoneticPr fontId="2"/>
  </si>
  <si>
    <t>営業所住所1</t>
    <phoneticPr fontId="2"/>
  </si>
  <si>
    <t>=営業所住所1</t>
    <phoneticPr fontId="2"/>
  </si>
  <si>
    <t>C37</t>
    <phoneticPr fontId="2"/>
  </si>
  <si>
    <t>営業所住所2</t>
    <phoneticPr fontId="2"/>
  </si>
  <si>
    <t>C38</t>
    <phoneticPr fontId="2"/>
  </si>
  <si>
    <t>=営業所住所2</t>
    <phoneticPr fontId="2"/>
  </si>
  <si>
    <t>電話番号</t>
    <phoneticPr fontId="2"/>
  </si>
  <si>
    <t>=電話番号</t>
    <phoneticPr fontId="2"/>
  </si>
  <si>
    <t>G37</t>
    <phoneticPr fontId="2"/>
  </si>
  <si>
    <t>FAX番号</t>
    <phoneticPr fontId="2"/>
  </si>
  <si>
    <t>=FAX番号</t>
    <phoneticPr fontId="2"/>
  </si>
  <si>
    <t>G38</t>
    <phoneticPr fontId="2"/>
  </si>
  <si>
    <t>担当営業</t>
    <phoneticPr fontId="2"/>
  </si>
  <si>
    <t>=担当営業</t>
    <phoneticPr fontId="2"/>
  </si>
  <si>
    <t>G39</t>
    <phoneticPr fontId="2"/>
  </si>
  <si>
    <t>項目</t>
    <rPh sb="0" eb="2">
      <t>コウモク</t>
    </rPh>
    <phoneticPr fontId="2"/>
  </si>
  <si>
    <t>値</t>
    <rPh sb="0" eb="1">
      <t>アタイ</t>
    </rPh>
    <phoneticPr fontId="2"/>
  </si>
  <si>
    <t>C2</t>
    <phoneticPr fontId="2"/>
  </si>
  <si>
    <t>C3</t>
  </si>
  <si>
    <t>C4</t>
  </si>
  <si>
    <t>C5</t>
  </si>
  <si>
    <t>C7</t>
  </si>
  <si>
    <t>C8</t>
  </si>
  <si>
    <t>C9</t>
  </si>
  <si>
    <t>C10</t>
  </si>
  <si>
    <t>C14</t>
  </si>
  <si>
    <t>C15</t>
  </si>
  <si>
    <t>C16</t>
  </si>
  <si>
    <t>C17</t>
  </si>
  <si>
    <t>C18</t>
  </si>
  <si>
    <t>C19</t>
  </si>
  <si>
    <t>消費税</t>
    <rPh sb="0" eb="3">
      <t>ショウヒゼイ</t>
    </rPh>
    <phoneticPr fontId="2"/>
  </si>
  <si>
    <t>小計</t>
    <phoneticPr fontId="3"/>
  </si>
  <si>
    <t>C12</t>
    <phoneticPr fontId="2"/>
  </si>
  <si>
    <t>C13</t>
  </si>
  <si>
    <t>契約日</t>
    <rPh sb="0" eb="3">
      <t>ケイヤクビ</t>
    </rPh>
    <phoneticPr fontId="2"/>
  </si>
  <si>
    <t>契約日</t>
    <rPh sb="0" eb="3">
      <t>ケイヤクビ</t>
    </rPh>
    <phoneticPr fontId="3"/>
  </si>
  <si>
    <t>契約日より30日以内</t>
    <rPh sb="0" eb="3">
      <t>ケイヤクビ</t>
    </rPh>
    <phoneticPr fontId="3"/>
  </si>
  <si>
    <t>2025/7/12 作成日→契約日へ仕様変更</t>
    <rPh sb="10" eb="13">
      <t>サクセイビ</t>
    </rPh>
    <rPh sb="14" eb="17">
      <t>ケイヤクビ</t>
    </rPh>
    <rPh sb="18" eb="20">
      <t>シヨウ</t>
    </rPh>
    <rPh sb="20" eb="22">
      <t>ヘンコウ</t>
    </rPh>
    <phoneticPr fontId="2"/>
  </si>
  <si>
    <t>G14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</si>
</sst>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;;;@"/>
    <numFmt numFmtId="177" formatCode="yyyy&quot;年&quot;m&quot;月&quot;d&quot;日&quot;;;;"/>
    <numFmt numFmtId="178" formatCode="#,##0_ &quot;円&quot;;\△#,##0_ &quot;円&quot;;;"/>
    <numFmt numFmtId="179" formatCode="#;;&quot;TEL&quot;;&quot;TEL &quot;@"/>
    <numFmt numFmtId="180" formatCode="#;;&quot;FAX&quot;;&quot;FAX &quot;@"/>
    <numFmt numFmtId="181" formatCode="General;;"/>
  </numFmts>
  <fonts count="1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9"/>
      <color theme="1"/>
      <name val="Meiryo UI"/>
      <family val="3"/>
      <charset val="128"/>
    </font>
    <font>
      <sz val="18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6"/>
      <name val="游明朝"/>
      <family val="1"/>
      <charset val="128"/>
    </font>
    <font>
      <sz val="10"/>
      <name val="游明朝"/>
      <family val="1"/>
      <charset val="128"/>
    </font>
    <font>
      <sz val="10"/>
      <color rgb="FFFF0000"/>
      <name val="游明朝"/>
      <family val="1"/>
      <charset val="128"/>
    </font>
    <font>
      <sz val="12"/>
      <name val="游明朝"/>
      <family val="1"/>
      <charset val="128"/>
    </font>
    <font>
      <sz val="14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0" borderId="0" xfId="0" applyFont="1"/>
    <xf numFmtId="0" fontId="4" fillId="0" borderId="2" xfId="0" applyFont="1" applyBorder="1"/>
    <xf numFmtId="0" fontId="4" fillId="0" borderId="0" xfId="0" quotePrefix="1" applyFont="1"/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0" borderId="3" xfId="1" applyFont="1" applyBorder="1">
      <alignment vertical="center"/>
    </xf>
    <xf numFmtId="0" fontId="6" fillId="0" borderId="8" xfId="1" applyFont="1" applyBorder="1">
      <alignment vertical="center"/>
    </xf>
    <xf numFmtId="0" fontId="6" fillId="0" borderId="1" xfId="1" applyFont="1" applyBorder="1">
      <alignment vertical="center"/>
    </xf>
    <xf numFmtId="0" fontId="6" fillId="0" borderId="9" xfId="1" applyFont="1" applyBorder="1">
      <alignment vertical="center"/>
    </xf>
    <xf numFmtId="0" fontId="9" fillId="0" borderId="11" xfId="1" applyFont="1" applyBorder="1">
      <alignment vertical="center"/>
    </xf>
    <xf numFmtId="0" fontId="9" fillId="0" borderId="12" xfId="1" applyFont="1" applyBorder="1">
      <alignment vertical="center"/>
    </xf>
    <xf numFmtId="181" fontId="6" fillId="0" borderId="0" xfId="1" applyNumberFormat="1" applyFont="1" applyAlignment="1">
      <alignment vertical="center" shrinkToFit="1"/>
    </xf>
    <xf numFmtId="181" fontId="8" fillId="0" borderId="0" xfId="1" applyNumberFormat="1" applyFont="1" applyAlignment="1">
      <alignment horizontal="left" vertical="center" shrinkToFit="1"/>
    </xf>
    <xf numFmtId="9" fontId="6" fillId="0" borderId="0" xfId="1" applyNumberFormat="1" applyFont="1">
      <alignment vertical="center"/>
    </xf>
    <xf numFmtId="181" fontId="8" fillId="0" borderId="1" xfId="1" applyNumberFormat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distributed" vertical="center" indent="4"/>
    </xf>
    <xf numFmtId="178" fontId="10" fillId="0" borderId="10" xfId="1" applyNumberFormat="1" applyFont="1" applyBorder="1" applyAlignment="1">
      <alignment horizontal="right" vertical="center"/>
    </xf>
    <xf numFmtId="178" fontId="10" fillId="0" borderId="11" xfId="1" applyNumberFormat="1" applyFont="1" applyBorder="1" applyAlignment="1">
      <alignment horizontal="right" vertical="center"/>
    </xf>
    <xf numFmtId="178" fontId="11" fillId="0" borderId="10" xfId="1" applyNumberFormat="1" applyFont="1" applyBorder="1" applyAlignment="1">
      <alignment horizontal="right" vertical="center"/>
    </xf>
    <xf numFmtId="178" fontId="11" fillId="0" borderId="11" xfId="1" applyNumberFormat="1" applyFont="1" applyBorder="1" applyAlignment="1">
      <alignment horizontal="right" vertical="center"/>
    </xf>
    <xf numFmtId="181" fontId="6" fillId="0" borderId="0" xfId="1" applyNumberFormat="1" applyFont="1" applyAlignment="1">
      <alignment horizontal="left" vertical="center" shrinkToFit="1"/>
    </xf>
    <xf numFmtId="179" fontId="6" fillId="0" borderId="0" xfId="1" applyNumberFormat="1" applyFont="1" applyAlignment="1">
      <alignment horizontal="left" vertical="center"/>
    </xf>
    <xf numFmtId="180" fontId="6" fillId="0" borderId="0" xfId="1" applyNumberFormat="1" applyFont="1" applyAlignment="1">
      <alignment horizontal="left" vertical="center"/>
    </xf>
    <xf numFmtId="0" fontId="6" fillId="2" borderId="2" xfId="1" applyFont="1" applyFill="1" applyBorder="1" applyAlignment="1">
      <alignment horizontal="distributed" vertical="center" indent="2"/>
    </xf>
    <xf numFmtId="0" fontId="6" fillId="2" borderId="10" xfId="1" applyFont="1" applyFill="1" applyBorder="1" applyAlignment="1">
      <alignment horizontal="distributed" vertical="center" indent="3"/>
    </xf>
    <xf numFmtId="0" fontId="6" fillId="2" borderId="12" xfId="1" applyFont="1" applyFill="1" applyBorder="1" applyAlignment="1">
      <alignment horizontal="distributed" vertical="center" indent="3"/>
    </xf>
    <xf numFmtId="0" fontId="5" fillId="0" borderId="0" xfId="1" applyFont="1" applyAlignment="1">
      <alignment horizontal="center" vertical="center"/>
    </xf>
    <xf numFmtId="181" fontId="7" fillId="0" borderId="1" xfId="1" applyNumberFormat="1" applyFont="1" applyBorder="1" applyAlignment="1">
      <alignment horizontal="left" vertical="center" shrinkToFit="1"/>
    </xf>
    <xf numFmtId="181" fontId="8" fillId="0" borderId="0" xfId="1" applyNumberFormat="1" applyFont="1" applyAlignment="1">
      <alignment horizontal="left" vertical="center" shrinkToFit="1"/>
    </xf>
    <xf numFmtId="181" fontId="8" fillId="0" borderId="1" xfId="1" applyNumberFormat="1" applyFont="1" applyBorder="1" applyAlignment="1">
      <alignment horizontal="left" vertical="center" shrinkToFit="1"/>
    </xf>
    <xf numFmtId="0" fontId="6" fillId="0" borderId="2" xfId="1" applyFont="1" applyBorder="1" applyAlignment="1">
      <alignment horizontal="center" vertical="center"/>
    </xf>
    <xf numFmtId="181" fontId="8" fillId="0" borderId="0" xfId="1" applyNumberFormat="1" applyFont="1" applyAlignment="1">
      <alignment horizontal="left" vertical="center"/>
    </xf>
    <xf numFmtId="181" fontId="8" fillId="0" borderId="1" xfId="1" applyNumberFormat="1" applyFont="1" applyBorder="1" applyAlignment="1">
      <alignment horizontal="left" vertical="center"/>
    </xf>
    <xf numFmtId="176" fontId="8" fillId="0" borderId="4" xfId="1" applyNumberFormat="1" applyFont="1" applyBorder="1" applyAlignment="1">
      <alignment horizontal="left" vertical="center"/>
    </xf>
    <xf numFmtId="176" fontId="8" fillId="0" borderId="5" xfId="1" applyNumberFormat="1" applyFont="1" applyBorder="1" applyAlignment="1">
      <alignment horizontal="left" vertical="center"/>
    </xf>
    <xf numFmtId="177" fontId="8" fillId="0" borderId="0" xfId="1" applyNumberFormat="1" applyFont="1" applyAlignment="1">
      <alignment horizontal="left" vertical="center"/>
    </xf>
    <xf numFmtId="177" fontId="8" fillId="0" borderId="7" xfId="1" applyNumberFormat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2" borderId="2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indent="1"/>
    </xf>
  </cellXfs>
  <cellStyles count="2">
    <cellStyle name="標準" xfId="0" builtinId="0"/>
    <cellStyle name="標準 2" xfId="1" xr:uid="{FE577EAC-BF8F-4D3F-B6E5-B330F6F3CF31}"/>
  </cellStyles>
  <dxfs count="1"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421CA-CC05-4AA6-A999-BD2A2CEBA113}">
  <sheetPr codeName="Sheet9">
    <pageSetUpPr fitToPage="1"/>
  </sheetPr>
  <dimension ref="A1:K39"/>
  <sheetViews>
    <sheetView showGridLines="0" tabSelected="1" view="pageBreakPreview" zoomScale="130" zoomScaleNormal="100" zoomScaleSheetLayoutView="130" workbookViewId="0">
      <selection sqref="A1:H1"/>
    </sheetView>
  </sheetViews>
  <sheetFormatPr defaultColWidth="10.75" defaultRowHeight="16.5"/>
  <cols>
    <col min="1" max="1" width="11.75" style="4" customWidth="1"/>
    <col min="2" max="2" width="14.25" style="4" customWidth="1"/>
    <col min="3" max="3" width="11.75" style="4" customWidth="1"/>
    <col min="4" max="4" width="10.75" style="4"/>
    <col min="5" max="5" width="1" style="4" customWidth="1"/>
    <col min="6" max="8" width="10.25" style="4" customWidth="1"/>
    <col min="9" max="9" width="10.75" style="4"/>
    <col min="10" max="10" width="6.875" style="4" customWidth="1"/>
    <col min="11" max="11" width="4.25" style="4" customWidth="1"/>
    <col min="12" max="16384" width="10.75" style="4"/>
  </cols>
  <sheetData>
    <row r="1" spans="1:10" ht="30">
      <c r="A1" s="30" t="s">
        <v>0</v>
      </c>
      <c r="B1" s="30"/>
      <c r="C1" s="30"/>
      <c r="D1" s="30"/>
      <c r="E1" s="30"/>
      <c r="F1" s="30"/>
      <c r="G1" s="30"/>
      <c r="H1" s="30"/>
    </row>
    <row r="3" spans="1:10" ht="25.5">
      <c r="A3" s="31">
        <f>param!C2</f>
        <v>0</v>
      </c>
      <c r="B3" s="31"/>
      <c r="C3" s="31"/>
    </row>
    <row r="5" spans="1:10">
      <c r="A5" s="5" t="s">
        <v>1</v>
      </c>
    </row>
    <row r="6" spans="1:10">
      <c r="A6" s="32">
        <f>param!C3</f>
        <v>0</v>
      </c>
      <c r="B6" s="32"/>
      <c r="C6" s="32"/>
      <c r="D6" s="32"/>
      <c r="E6" s="6"/>
    </row>
    <row r="7" spans="1:10">
      <c r="A7" s="33"/>
      <c r="B7" s="33"/>
      <c r="C7" s="33"/>
      <c r="D7" s="33"/>
      <c r="E7" s="7"/>
    </row>
    <row r="8" spans="1:10">
      <c r="A8" s="4" t="s">
        <v>2</v>
      </c>
      <c r="F8" s="8" t="s">
        <v>3</v>
      </c>
      <c r="G8" s="8" t="s">
        <v>4</v>
      </c>
      <c r="H8" s="8" t="s">
        <v>4</v>
      </c>
    </row>
    <row r="9" spans="1:10">
      <c r="A9" s="32">
        <f>param!C4</f>
        <v>0</v>
      </c>
      <c r="B9" s="32"/>
      <c r="C9" s="32"/>
      <c r="D9" s="32"/>
      <c r="F9" s="34"/>
      <c r="G9" s="34"/>
      <c r="H9" s="34"/>
    </row>
    <row r="10" spans="1:10">
      <c r="A10" s="33"/>
      <c r="B10" s="33"/>
      <c r="C10" s="33"/>
      <c r="D10" s="33"/>
      <c r="F10" s="34"/>
      <c r="G10" s="34"/>
      <c r="H10" s="34"/>
    </row>
    <row r="11" spans="1:10">
      <c r="A11" s="4" t="s">
        <v>5</v>
      </c>
      <c r="F11" s="34"/>
      <c r="G11" s="34"/>
      <c r="H11" s="34"/>
    </row>
    <row r="13" spans="1:10">
      <c r="A13" s="35">
        <f>param!C5</f>
        <v>0</v>
      </c>
      <c r="B13" s="35"/>
      <c r="C13" s="35"/>
      <c r="D13" s="35"/>
      <c r="F13" s="9"/>
      <c r="G13" s="37"/>
      <c r="H13" s="38"/>
    </row>
    <row r="14" spans="1:10">
      <c r="A14" s="36"/>
      <c r="B14" s="36"/>
      <c r="C14" s="36"/>
      <c r="D14" s="36"/>
      <c r="F14" s="44" t="s">
        <v>83</v>
      </c>
      <c r="G14" s="39">
        <f>param!C20</f>
        <v>0</v>
      </c>
      <c r="H14" s="40"/>
      <c r="J14" s="4" t="s">
        <v>85</v>
      </c>
    </row>
    <row r="15" spans="1:10">
      <c r="F15" s="44" t="s">
        <v>6</v>
      </c>
      <c r="G15" s="41" t="s">
        <v>84</v>
      </c>
      <c r="H15" s="42"/>
    </row>
    <row r="16" spans="1:10">
      <c r="F16" s="10"/>
      <c r="G16" s="11"/>
      <c r="H16" s="12"/>
    </row>
    <row r="18" spans="1:11" ht="24" customHeight="1">
      <c r="A18" s="43" t="s">
        <v>7</v>
      </c>
      <c r="B18" s="43"/>
      <c r="C18" s="43"/>
      <c r="D18" s="43"/>
      <c r="E18" s="43"/>
      <c r="F18" s="43"/>
      <c r="G18" s="43"/>
      <c r="H18" s="43"/>
    </row>
    <row r="19" spans="1:11" ht="24" customHeight="1">
      <c r="A19" s="27" t="s">
        <v>8</v>
      </c>
      <c r="B19" s="27"/>
      <c r="C19" s="20">
        <f>param!C7</f>
        <v>0</v>
      </c>
      <c r="D19" s="21"/>
      <c r="E19" s="21"/>
      <c r="F19" s="21"/>
      <c r="G19" s="13"/>
      <c r="H19" s="14"/>
    </row>
    <row r="20" spans="1:11" ht="24" customHeight="1">
      <c r="A20" s="27" t="s">
        <v>9</v>
      </c>
      <c r="B20" s="27"/>
      <c r="C20" s="20">
        <f>param!C8</f>
        <v>0</v>
      </c>
      <c r="D20" s="21"/>
      <c r="E20" s="21"/>
      <c r="F20" s="21"/>
      <c r="G20" s="13"/>
      <c r="H20" s="14"/>
    </row>
    <row r="21" spans="1:11" ht="24" customHeight="1">
      <c r="A21" s="27" t="s">
        <v>10</v>
      </c>
      <c r="B21" s="27"/>
      <c r="C21" s="20">
        <f>param!C9</f>
        <v>0</v>
      </c>
      <c r="D21" s="21"/>
      <c r="E21" s="21"/>
      <c r="F21" s="21"/>
      <c r="G21" s="13"/>
      <c r="H21" s="14"/>
    </row>
    <row r="22" spans="1:11" ht="24" customHeight="1">
      <c r="A22" s="28" t="str">
        <f>IF(C22&lt;0,"Ｄ．値引き","")</f>
        <v/>
      </c>
      <c r="B22" s="29"/>
      <c r="C22" s="20">
        <f>param!C10</f>
        <v>0</v>
      </c>
      <c r="D22" s="21"/>
      <c r="E22" s="21"/>
      <c r="F22" s="21"/>
      <c r="G22" s="13"/>
      <c r="H22" s="14"/>
    </row>
    <row r="23" spans="1:11" ht="24" customHeight="1">
      <c r="A23" s="19" t="s">
        <v>79</v>
      </c>
      <c r="B23" s="19"/>
      <c r="C23" s="20">
        <f>SUM(C19:F22)</f>
        <v>0</v>
      </c>
      <c r="D23" s="21"/>
      <c r="E23" s="21"/>
      <c r="F23" s="21"/>
      <c r="G23" s="13"/>
      <c r="H23" s="14"/>
    </row>
    <row r="24" spans="1:11" ht="24" customHeight="1">
      <c r="A24" s="19" t="s">
        <v>11</v>
      </c>
      <c r="B24" s="19"/>
      <c r="C24" s="20">
        <f>ROUNDDOWN(C23*K24,0)</f>
        <v>0</v>
      </c>
      <c r="D24" s="21"/>
      <c r="E24" s="21"/>
      <c r="F24" s="21"/>
      <c r="G24" s="13"/>
      <c r="H24" s="14"/>
      <c r="J24" s="4" t="s">
        <v>78</v>
      </c>
      <c r="K24" s="17">
        <v>0.1</v>
      </c>
    </row>
    <row r="25" spans="1:11" ht="24" customHeight="1">
      <c r="A25" s="19" t="s">
        <v>12</v>
      </c>
      <c r="B25" s="19"/>
      <c r="C25" s="22">
        <f>C23+C24</f>
        <v>0</v>
      </c>
      <c r="D25" s="23"/>
      <c r="E25" s="23"/>
      <c r="F25" s="23"/>
      <c r="G25" s="13"/>
      <c r="H25" s="14"/>
    </row>
    <row r="36" spans="1:8">
      <c r="A36" s="24">
        <f>param!C12</f>
        <v>0</v>
      </c>
      <c r="B36" s="24"/>
    </row>
    <row r="37" spans="1:8">
      <c r="A37" s="15">
        <f>param!C13</f>
        <v>0</v>
      </c>
      <c r="B37" s="16">
        <f>param!C14</f>
        <v>0</v>
      </c>
      <c r="C37" s="24">
        <f>param!C15</f>
        <v>0</v>
      </c>
      <c r="D37" s="24"/>
      <c r="E37" s="24"/>
      <c r="F37" s="24"/>
      <c r="G37" s="25">
        <f>param!C17</f>
        <v>0</v>
      </c>
      <c r="H37" s="25"/>
    </row>
    <row r="38" spans="1:8">
      <c r="C38" s="24">
        <f>param!C16</f>
        <v>0</v>
      </c>
      <c r="D38" s="24"/>
      <c r="E38" s="24"/>
      <c r="F38" s="24"/>
      <c r="G38" s="26">
        <f>param!C18</f>
        <v>0</v>
      </c>
      <c r="H38" s="26"/>
    </row>
    <row r="39" spans="1:8">
      <c r="F39" s="11" t="s">
        <v>13</v>
      </c>
      <c r="G39" s="18">
        <f>param!C19</f>
        <v>0</v>
      </c>
      <c r="H39" s="18"/>
    </row>
  </sheetData>
  <sheetProtection algorithmName="SHA-512" hashValue="68U5iGaHKGF/f2keR8Rb0OumTfw4IPifX102XsuaMOK5BrQP+xqdQl14LRw38QMmJmU0KifXRW/9Bb2zIFTHhg==" saltValue="fZKTkXMWbNUFUTIq6U5xmg==" spinCount="100000" sheet="1" objects="1" scenarios="1"/>
  <mergeCells count="32">
    <mergeCell ref="A19:B19"/>
    <mergeCell ref="C19:F19"/>
    <mergeCell ref="A1:H1"/>
    <mergeCell ref="A3:C3"/>
    <mergeCell ref="A6:D7"/>
    <mergeCell ref="A9:D10"/>
    <mergeCell ref="F9:F11"/>
    <mergeCell ref="G9:G11"/>
    <mergeCell ref="H9:H11"/>
    <mergeCell ref="A13:D14"/>
    <mergeCell ref="G13:H13"/>
    <mergeCell ref="G14:H14"/>
    <mergeCell ref="G15:H15"/>
    <mergeCell ref="A18:H18"/>
    <mergeCell ref="A20:B20"/>
    <mergeCell ref="C20:F20"/>
    <mergeCell ref="A21:B21"/>
    <mergeCell ref="C21:F21"/>
    <mergeCell ref="A22:B22"/>
    <mergeCell ref="C22:F22"/>
    <mergeCell ref="G39:H39"/>
    <mergeCell ref="A23:B23"/>
    <mergeCell ref="C23:F23"/>
    <mergeCell ref="A24:B24"/>
    <mergeCell ref="C24:F24"/>
    <mergeCell ref="A25:B25"/>
    <mergeCell ref="C25:F25"/>
    <mergeCell ref="A36:B36"/>
    <mergeCell ref="C37:F37"/>
    <mergeCell ref="G37:H37"/>
    <mergeCell ref="C38:F38"/>
    <mergeCell ref="G38:H38"/>
  </mergeCells>
  <phoneticPr fontId="2"/>
  <conditionalFormatting sqref="A22:B22">
    <cfRule type="cellIs" dxfId="0" priority="1" operator="equal">
      <formula>0</formula>
    </cfRule>
  </conditionalFormatting>
  <printOptions horizontalCentered="1"/>
  <pageMargins left="0.59055118110236227" right="0.59055118110236227" top="0.59055118110236227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zoomScale="175" zoomScaleNormal="175" workbookViewId="0">
      <selection activeCell="B17" sqref="B17"/>
    </sheetView>
  </sheetViews>
  <sheetFormatPr defaultRowHeight="12"/>
  <cols>
    <col min="1" max="1" width="5.25" style="1" customWidth="1"/>
    <col min="2" max="2" width="16.25" style="1" customWidth="1"/>
    <col min="3" max="16384" width="9" style="1"/>
  </cols>
  <sheetData>
    <row r="1" spans="1:5">
      <c r="B1" s="1" t="s">
        <v>62</v>
      </c>
      <c r="C1" s="1" t="s">
        <v>63</v>
      </c>
    </row>
    <row r="2" spans="1:5">
      <c r="A2" s="1" t="s">
        <v>64</v>
      </c>
      <c r="B2" s="1" t="s">
        <v>14</v>
      </c>
      <c r="C2" s="2"/>
      <c r="D2" s="1" t="s">
        <v>16</v>
      </c>
      <c r="E2" s="3" t="s">
        <v>15</v>
      </c>
    </row>
    <row r="3" spans="1:5">
      <c r="A3" s="1" t="s">
        <v>65</v>
      </c>
      <c r="B3" s="1" t="s">
        <v>17</v>
      </c>
      <c r="C3" s="2"/>
      <c r="D3" s="1" t="s">
        <v>19</v>
      </c>
      <c r="E3" s="3" t="s">
        <v>18</v>
      </c>
    </row>
    <row r="4" spans="1:5">
      <c r="A4" s="1" t="s">
        <v>66</v>
      </c>
      <c r="B4" s="1" t="s">
        <v>20</v>
      </c>
      <c r="C4" s="2"/>
      <c r="D4" s="1" t="s">
        <v>22</v>
      </c>
      <c r="E4" s="3" t="s">
        <v>21</v>
      </c>
    </row>
    <row r="5" spans="1:5">
      <c r="A5" s="1" t="s">
        <v>67</v>
      </c>
      <c r="B5" s="1" t="s">
        <v>23</v>
      </c>
      <c r="C5" s="2"/>
      <c r="D5" s="1" t="s">
        <v>25</v>
      </c>
      <c r="E5" s="3" t="s">
        <v>24</v>
      </c>
    </row>
    <row r="6" spans="1:5">
      <c r="C6" s="2"/>
      <c r="E6" s="3"/>
    </row>
    <row r="7" spans="1:5">
      <c r="A7" s="1" t="s">
        <v>68</v>
      </c>
      <c r="B7" s="1" t="s">
        <v>26</v>
      </c>
      <c r="C7" s="2"/>
      <c r="D7" s="1" t="s">
        <v>27</v>
      </c>
      <c r="E7" s="3" t="s">
        <v>28</v>
      </c>
    </row>
    <row r="8" spans="1:5">
      <c r="A8" s="1" t="s">
        <v>69</v>
      </c>
      <c r="B8" s="1" t="s">
        <v>29</v>
      </c>
      <c r="C8" s="2"/>
      <c r="D8" s="1" t="s">
        <v>35</v>
      </c>
      <c r="E8" s="3" t="s">
        <v>30</v>
      </c>
    </row>
    <row r="9" spans="1:5">
      <c r="A9" s="1" t="s">
        <v>70</v>
      </c>
      <c r="B9" s="1" t="s">
        <v>31</v>
      </c>
      <c r="C9" s="2"/>
      <c r="D9" s="1" t="s">
        <v>36</v>
      </c>
      <c r="E9" s="3" t="s">
        <v>32</v>
      </c>
    </row>
    <row r="10" spans="1:5">
      <c r="A10" s="1" t="s">
        <v>71</v>
      </c>
      <c r="B10" s="1" t="s">
        <v>33</v>
      </c>
      <c r="C10" s="2"/>
      <c r="D10" s="1" t="s">
        <v>37</v>
      </c>
      <c r="E10" s="3" t="s">
        <v>34</v>
      </c>
    </row>
    <row r="11" spans="1:5">
      <c r="C11" s="2"/>
      <c r="E11" s="3"/>
    </row>
    <row r="12" spans="1:5">
      <c r="A12" s="1" t="s">
        <v>80</v>
      </c>
      <c r="B12" s="1" t="s">
        <v>38</v>
      </c>
      <c r="C12" s="2"/>
      <c r="D12" s="1" t="s">
        <v>39</v>
      </c>
      <c r="E12" s="3" t="s">
        <v>40</v>
      </c>
    </row>
    <row r="13" spans="1:5">
      <c r="A13" s="1" t="s">
        <v>81</v>
      </c>
      <c r="B13" s="1" t="s">
        <v>41</v>
      </c>
      <c r="C13" s="2"/>
      <c r="D13" s="1" t="s">
        <v>43</v>
      </c>
      <c r="E13" s="3" t="s">
        <v>42</v>
      </c>
    </row>
    <row r="14" spans="1:5">
      <c r="A14" s="1" t="s">
        <v>72</v>
      </c>
      <c r="B14" s="1" t="s">
        <v>44</v>
      </c>
      <c r="C14" s="2"/>
      <c r="D14" s="1" t="s">
        <v>46</v>
      </c>
      <c r="E14" s="3" t="s">
        <v>45</v>
      </c>
    </row>
    <row r="15" spans="1:5">
      <c r="A15" s="1" t="s">
        <v>73</v>
      </c>
      <c r="B15" s="1" t="s">
        <v>47</v>
      </c>
      <c r="C15" s="2"/>
      <c r="D15" s="1" t="s">
        <v>49</v>
      </c>
      <c r="E15" s="3" t="s">
        <v>48</v>
      </c>
    </row>
    <row r="16" spans="1:5">
      <c r="A16" s="1" t="s">
        <v>74</v>
      </c>
      <c r="B16" s="1" t="s">
        <v>50</v>
      </c>
      <c r="C16" s="2"/>
      <c r="D16" s="1" t="s">
        <v>51</v>
      </c>
      <c r="E16" s="3" t="s">
        <v>52</v>
      </c>
    </row>
    <row r="17" spans="1:5">
      <c r="A17" s="1" t="s">
        <v>75</v>
      </c>
      <c r="B17" s="1" t="s">
        <v>53</v>
      </c>
      <c r="C17" s="2"/>
      <c r="D17" s="1" t="s">
        <v>55</v>
      </c>
      <c r="E17" s="3" t="s">
        <v>54</v>
      </c>
    </row>
    <row r="18" spans="1:5">
      <c r="A18" s="1" t="s">
        <v>76</v>
      </c>
      <c r="B18" s="1" t="s">
        <v>56</v>
      </c>
      <c r="C18" s="2"/>
      <c r="D18" s="1" t="s">
        <v>58</v>
      </c>
      <c r="E18" s="3" t="s">
        <v>57</v>
      </c>
    </row>
    <row r="19" spans="1:5">
      <c r="A19" s="1" t="s">
        <v>77</v>
      </c>
      <c r="B19" s="1" t="s">
        <v>59</v>
      </c>
      <c r="C19" s="2"/>
      <c r="D19" s="1" t="s">
        <v>61</v>
      </c>
      <c r="E19" s="3" t="s">
        <v>60</v>
      </c>
    </row>
    <row r="21" spans="1:5">
      <c r="A21" s="1" t="s">
        <v>35</v>
      </c>
      <c r="B21" s="1" t="s">
        <v>82</v>
      </c>
      <c r="C21" s="2"/>
      <c r="D21" s="1" t="s">
        <v>86</v>
      </c>
      <c r="E21" s="1" t="s">
        <v>82</v>
      </c>
    </row>
  </sheetData>
  <sheetProtection algorithmName="SHA-512" hashValue="hgLabD8zSXuPA1705NHTdpo+3G1D4i3CIyoiyQfQI6+IsjKeDFXrTQ3akpaj9Fha4evItp6KjufRed4AKFQCUw==" saltValue="u8PJaJA5IZO3FtqXHv/nHg==" spinCount="100000" sheet="1" objects="1" scenario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請負代金内訳書</vt:lpstr>
      <vt:lpstr>param</vt:lpstr>
      <vt:lpstr>請負代金内訳書!Print_Area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光晴</dc:creator>
  <cp:lastModifiedBy>NTK.OFFICE.032</cp:lastModifiedBy>
  <cp:lastPrinted>2023-05-07T06:13:05Z</cp:lastPrinted>
  <dcterms:created xsi:type="dcterms:W3CDTF">2015-06-05T18:19:34Z</dcterms:created>
  <dcterms:modified xsi:type="dcterms:W3CDTF">2025-07-12T06:04:16Z</dcterms:modified>
</cp:coreProperties>
</file>