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.nogi\Desktop\★\新・マスターシート\20230421_マスターシートプリザンター化\帳票テンプレート\"/>
    </mc:Choice>
  </mc:AlternateContent>
  <xr:revisionPtr revIDLastSave="0" documentId="13_ncr:1_{5DA9513F-BB7A-4079-8C20-E57BFA5587A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建設工事請負契約書" sheetId="2" r:id="rId1"/>
    <sheet name="param" sheetId="1" r:id="rId2"/>
  </sheets>
  <definedNames>
    <definedName name="_xlnm.Print_Area" localSheetId="0">建設工事請負契約書!$A$1:$I$30</definedName>
    <definedName name="消費税選択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2" l="1"/>
  <c r="K27" i="2" l="1"/>
  <c r="F15" i="2"/>
  <c r="I9" i="2"/>
  <c r="I8" i="2"/>
  <c r="E9" i="2"/>
  <c r="K28" i="2"/>
  <c r="O38" i="1"/>
  <c r="G24" i="2" s="1"/>
  <c r="O37" i="1"/>
  <c r="G23" i="2" s="1"/>
  <c r="O36" i="1"/>
  <c r="G22" i="2" s="1"/>
  <c r="O35" i="1"/>
  <c r="G21" i="2" s="1"/>
  <c r="O34" i="1"/>
  <c r="G20" i="2" s="1"/>
  <c r="O33" i="1"/>
  <c r="G19" i="2" s="1"/>
  <c r="O32" i="1"/>
  <c r="G18" i="2" s="1"/>
  <c r="O31" i="1"/>
  <c r="G17" i="2" s="1"/>
  <c r="E24" i="2"/>
  <c r="C24" i="2"/>
  <c r="E23" i="2"/>
  <c r="C23" i="2"/>
  <c r="E22" i="2"/>
  <c r="C22" i="2"/>
  <c r="E21" i="2"/>
  <c r="C21" i="2"/>
  <c r="E20" i="2"/>
  <c r="C20" i="2"/>
  <c r="E19" i="2"/>
  <c r="C19" i="2"/>
  <c r="E18" i="2"/>
  <c r="C18" i="2"/>
  <c r="E17" i="2"/>
  <c r="C17" i="2"/>
  <c r="B25" i="2"/>
  <c r="C15" i="2"/>
  <c r="J14" i="2"/>
  <c r="B14" i="2" s="1"/>
  <c r="J13" i="2"/>
  <c r="C13" i="2" s="1"/>
  <c r="J12" i="2"/>
  <c r="C12" i="2" s="1"/>
  <c r="B10" i="2"/>
  <c r="G8" i="2"/>
  <c r="E8" i="2"/>
  <c r="C8" i="2"/>
  <c r="F7" i="2"/>
  <c r="B7" i="2"/>
  <c r="B6" i="2"/>
  <c r="F5" i="2"/>
  <c r="B5" i="2"/>
  <c r="F4" i="2"/>
  <c r="B4" i="2"/>
  <c r="B3" i="2"/>
  <c r="A27" i="2" l="1"/>
</calcChain>
</file>

<file path=xl/sharedStrings.xml><?xml version="1.0" encoding="utf-8"?>
<sst xmlns="http://schemas.openxmlformats.org/spreadsheetml/2006/main" count="209" uniqueCount="203">
  <si>
    <t>建 築 工 事 請 負 契 約 書</t>
    <rPh sb="0" eb="7">
      <t>ケンチｋ</t>
    </rPh>
    <rPh sb="8" eb="17">
      <t>ウｋ</t>
    </rPh>
    <phoneticPr fontId="3"/>
  </si>
  <si>
    <t xml:space="preserve">  1階</t>
    <phoneticPr fontId="3"/>
  </si>
  <si>
    <t>3階</t>
    <rPh sb="1" eb="2">
      <t>ｋ</t>
    </rPh>
    <phoneticPr fontId="3"/>
  </si>
  <si>
    <t xml:space="preserve">  2階</t>
    <phoneticPr fontId="3"/>
  </si>
  <si>
    <t>延床</t>
    <rPh sb="0" eb="1">
      <t>ノベユカ</t>
    </rPh>
    <phoneticPr fontId="3"/>
  </si>
  <si>
    <t>着　工</t>
    <phoneticPr fontId="3"/>
  </si>
  <si>
    <t>完　成</t>
    <phoneticPr fontId="3"/>
  </si>
  <si>
    <t>工事の追加・変更
お申し出期限</t>
    <rPh sb="0" eb="2">
      <t>コウｊ</t>
    </rPh>
    <rPh sb="3" eb="5">
      <t>ツイｋ</t>
    </rPh>
    <rPh sb="6" eb="8">
      <t>ヘンコ</t>
    </rPh>
    <phoneticPr fontId="3"/>
  </si>
  <si>
    <t>※契約日の30日後</t>
    <rPh sb="1" eb="4">
      <t>ケイヤクビ</t>
    </rPh>
    <rPh sb="7" eb="8">
      <t>ニチ</t>
    </rPh>
    <rPh sb="8" eb="9">
      <t>ゴ</t>
    </rPh>
    <phoneticPr fontId="3"/>
  </si>
  <si>
    <t>金</t>
    <rPh sb="0" eb="1">
      <t>キｎ</t>
    </rPh>
    <phoneticPr fontId="3"/>
  </si>
  <si>
    <t>契約金</t>
    <rPh sb="0" eb="3">
      <t>ケイヤクキン</t>
    </rPh>
    <phoneticPr fontId="3"/>
  </si>
  <si>
    <t>支払金額および支払予定日が記載されている場合のみ、支払時期が表示されます</t>
    <rPh sb="0" eb="4">
      <t>シハライキンガク</t>
    </rPh>
    <rPh sb="7" eb="12">
      <t>シハライヨテイビ</t>
    </rPh>
    <rPh sb="13" eb="15">
      <t>キサイ</t>
    </rPh>
    <rPh sb="20" eb="22">
      <t>バアイ</t>
    </rPh>
    <rPh sb="25" eb="29">
      <t>シハライジキ</t>
    </rPh>
    <rPh sb="30" eb="32">
      <t>ヒョウジ</t>
    </rPh>
    <phoneticPr fontId="3"/>
  </si>
  <si>
    <t>着工金</t>
    <rPh sb="0" eb="2">
      <t>チャッコ</t>
    </rPh>
    <rPh sb="2" eb="3">
      <t>キン</t>
    </rPh>
    <phoneticPr fontId="3"/>
  </si>
  <si>
    <t>中間金</t>
    <rPh sb="0" eb="2">
      <t>チュ</t>
    </rPh>
    <rPh sb="2" eb="3">
      <t>キｎ</t>
    </rPh>
    <phoneticPr fontId="3"/>
  </si>
  <si>
    <t>最終金</t>
    <rPh sb="0" eb="3">
      <t>サイシュ</t>
    </rPh>
    <phoneticPr fontId="3"/>
  </si>
  <si>
    <t>標記物件の工事（以下、工事という）請負について、本契約を維持し、その証として本書を２部作成し、</t>
    <rPh sb="0" eb="4">
      <t>ヒョ</t>
    </rPh>
    <rPh sb="5" eb="7">
      <t>コウｊ</t>
    </rPh>
    <rPh sb="8" eb="10">
      <t>イｋ</t>
    </rPh>
    <rPh sb="11" eb="13">
      <t>コウｊ</t>
    </rPh>
    <rPh sb="17" eb="19">
      <t>ウケオ</t>
    </rPh>
    <rPh sb="24" eb="27">
      <t>ホンケイヤｋ</t>
    </rPh>
    <phoneticPr fontId="3"/>
  </si>
  <si>
    <t>甲乙記名捺印の上、各自１通を保存します。</t>
    <rPh sb="0" eb="2">
      <t>コウオｔ</t>
    </rPh>
    <rPh sb="2" eb="4">
      <t>キメ</t>
    </rPh>
    <rPh sb="4" eb="6">
      <t>ナツイｎ</t>
    </rPh>
    <rPh sb="7" eb="8">
      <t>ウ</t>
    </rPh>
    <rPh sb="9" eb="11">
      <t>カクｊ</t>
    </rPh>
    <rPh sb="12" eb="13">
      <t>ツ</t>
    </rPh>
    <rPh sb="14" eb="16">
      <t>ホゾｎ</t>
    </rPh>
    <phoneticPr fontId="3"/>
  </si>
  <si>
    <t>注文者</t>
    <phoneticPr fontId="2"/>
  </si>
  <si>
    <t>=IF(注文者="","",注文者&amp;"　様")</t>
    <phoneticPr fontId="2"/>
  </si>
  <si>
    <t>B3</t>
    <phoneticPr fontId="2"/>
  </si>
  <si>
    <t>顧客コード</t>
    <phoneticPr fontId="2"/>
  </si>
  <si>
    <t>=IF(顧客コード="","",顧客コード)</t>
    <phoneticPr fontId="2"/>
  </si>
  <si>
    <t>B4</t>
    <phoneticPr fontId="2"/>
  </si>
  <si>
    <t>契約コード</t>
    <phoneticPr fontId="2"/>
  </si>
  <si>
    <t>=IF(契約コード="","",契約コード)</t>
    <phoneticPr fontId="2"/>
  </si>
  <si>
    <t>G4</t>
    <phoneticPr fontId="2"/>
  </si>
  <si>
    <t>契約営業所</t>
    <phoneticPr fontId="2"/>
  </si>
  <si>
    <t>=IF(契約営業所="","",契約営業所)</t>
    <phoneticPr fontId="2"/>
  </si>
  <si>
    <t>B5</t>
    <phoneticPr fontId="2"/>
  </si>
  <si>
    <t>=IF(担当営業２="",担当営業,担当営業&amp;"／"&amp;担当営業２)</t>
    <phoneticPr fontId="2"/>
  </si>
  <si>
    <t>G5</t>
    <phoneticPr fontId="2"/>
  </si>
  <si>
    <t>担当営業</t>
    <phoneticPr fontId="2"/>
  </si>
  <si>
    <t>工事名</t>
    <phoneticPr fontId="2"/>
  </si>
  <si>
    <t>=IF(工事名="","",工事名&amp;"　様邸　新築工事")</t>
    <phoneticPr fontId="2"/>
  </si>
  <si>
    <t>B6</t>
    <phoneticPr fontId="2"/>
  </si>
  <si>
    <t>=IF(構造="","",構造&amp;"("&amp;RW_LVL&amp;")")</t>
    <phoneticPr fontId="2"/>
  </si>
  <si>
    <t>B7</t>
    <phoneticPr fontId="2"/>
  </si>
  <si>
    <t>=IF(契約ブランド="","",契約ブランド&amp;" "&amp;シリーズ)</t>
    <phoneticPr fontId="2"/>
  </si>
  <si>
    <t>G7</t>
    <phoneticPr fontId="2"/>
  </si>
  <si>
    <t>１F床面積</t>
    <phoneticPr fontId="2"/>
  </si>
  <si>
    <t>=IF(_１F床面積="","",_１F床面積)</t>
    <phoneticPr fontId="2"/>
  </si>
  <si>
    <t>C8</t>
    <phoneticPr fontId="2"/>
  </si>
  <si>
    <t>３F床面積</t>
    <phoneticPr fontId="2"/>
  </si>
  <si>
    <t>=IF(_３F床面積="","",_３F床面積)</t>
    <phoneticPr fontId="2"/>
  </si>
  <si>
    <t>F8</t>
    <phoneticPr fontId="2"/>
  </si>
  <si>
    <t>地下面積</t>
    <phoneticPr fontId="2"/>
  </si>
  <si>
    <t>=IF(地下面積="","","地下　　　　"&amp;TEXT(地下面積,"0.00")&amp;" ㎡  ")</t>
    <phoneticPr fontId="2"/>
  </si>
  <si>
    <t>H8</t>
    <phoneticPr fontId="2"/>
  </si>
  <si>
    <t>２F床面積</t>
    <phoneticPr fontId="2"/>
  </si>
  <si>
    <t>=IF(_２F床面積="","",_２F床面積)</t>
    <phoneticPr fontId="2"/>
  </si>
  <si>
    <t>C9</t>
    <phoneticPr fontId="2"/>
  </si>
  <si>
    <t>延床面積</t>
    <phoneticPr fontId="2"/>
  </si>
  <si>
    <t>=IF(延床面積="","",延床面積)</t>
    <phoneticPr fontId="2"/>
  </si>
  <si>
    <t>F9</t>
    <phoneticPr fontId="2"/>
  </si>
  <si>
    <t>延床面積_坪</t>
    <phoneticPr fontId="2"/>
  </si>
  <si>
    <t>=IF(延床面積_坪="","",延床面積_坪)</t>
    <phoneticPr fontId="2"/>
  </si>
  <si>
    <t>H9</t>
    <phoneticPr fontId="2"/>
  </si>
  <si>
    <t>建上地_地名地番</t>
    <phoneticPr fontId="2"/>
  </si>
  <si>
    <t>=IF(建上地_地名地番="","",建上地_地名地番)</t>
    <phoneticPr fontId="2"/>
  </si>
  <si>
    <t>B10</t>
    <phoneticPr fontId="2"/>
  </si>
  <si>
    <t>着工予定日</t>
    <phoneticPr fontId="2"/>
  </si>
  <si>
    <t>=着工予定日</t>
    <phoneticPr fontId="2"/>
  </si>
  <si>
    <t>C12</t>
    <phoneticPr fontId="2"/>
  </si>
  <si>
    <t>完成予定日</t>
    <phoneticPr fontId="2"/>
  </si>
  <si>
    <t>=完成予定日</t>
    <phoneticPr fontId="2"/>
  </si>
  <si>
    <t>C13</t>
    <phoneticPr fontId="2"/>
  </si>
  <si>
    <t>追加変更期限</t>
    <phoneticPr fontId="2"/>
  </si>
  <si>
    <t>=追加変更期限</t>
    <phoneticPr fontId="2"/>
  </si>
  <si>
    <t>B14</t>
    <phoneticPr fontId="2"/>
  </si>
  <si>
    <t>請負金額_税込</t>
    <phoneticPr fontId="2"/>
  </si>
  <si>
    <t>=IF(請負金額_税込="","",請負金額_税込)</t>
    <phoneticPr fontId="2"/>
  </si>
  <si>
    <t>C15</t>
    <phoneticPr fontId="2"/>
  </si>
  <si>
    <t>F15</t>
    <phoneticPr fontId="2"/>
  </si>
  <si>
    <t>支払方法1</t>
    <phoneticPr fontId="2"/>
  </si>
  <si>
    <t>=基本入力'!I133</t>
    <phoneticPr fontId="2"/>
  </si>
  <si>
    <t>C17</t>
    <phoneticPr fontId="2"/>
  </si>
  <si>
    <t>支払方法2</t>
    <phoneticPr fontId="2"/>
  </si>
  <si>
    <t>支払方法3</t>
  </si>
  <si>
    <t>支払方法4</t>
  </si>
  <si>
    <t>支払方法5</t>
  </si>
  <si>
    <t>支払方法6</t>
  </si>
  <si>
    <t>支払方法7</t>
  </si>
  <si>
    <t>支払方法8</t>
  </si>
  <si>
    <t>C18</t>
    <phoneticPr fontId="2"/>
  </si>
  <si>
    <t>C19</t>
  </si>
  <si>
    <t>C20</t>
  </si>
  <si>
    <t>C21</t>
  </si>
  <si>
    <t>C22</t>
  </si>
  <si>
    <t>C23</t>
  </si>
  <si>
    <t>C24</t>
  </si>
  <si>
    <t>支払金額1</t>
    <phoneticPr fontId="2"/>
  </si>
  <si>
    <t>F17</t>
    <phoneticPr fontId="2"/>
  </si>
  <si>
    <t>支払金額2</t>
    <phoneticPr fontId="2"/>
  </si>
  <si>
    <t>F18</t>
    <phoneticPr fontId="2"/>
  </si>
  <si>
    <t>支払金額3</t>
  </si>
  <si>
    <t>支払金額4</t>
  </si>
  <si>
    <t>支払金額5</t>
  </si>
  <si>
    <t>支払金額6</t>
  </si>
  <si>
    <t>支払金額7</t>
  </si>
  <si>
    <t>支払金額8</t>
  </si>
  <si>
    <t>F19</t>
  </si>
  <si>
    <t>F20</t>
  </si>
  <si>
    <t>F21</t>
  </si>
  <si>
    <t>F22</t>
  </si>
  <si>
    <t>F23</t>
  </si>
  <si>
    <t>F24</t>
  </si>
  <si>
    <t>H17</t>
    <phoneticPr fontId="2"/>
  </si>
  <si>
    <t>H18</t>
    <phoneticPr fontId="2"/>
  </si>
  <si>
    <t>H19</t>
  </si>
  <si>
    <t>H20</t>
  </si>
  <si>
    <t>H21</t>
  </si>
  <si>
    <t>H22</t>
  </si>
  <si>
    <t>H23</t>
  </si>
  <si>
    <t>H24</t>
  </si>
  <si>
    <t>支払情報_その他</t>
    <phoneticPr fontId="2"/>
  </si>
  <si>
    <t>=支払情報_その他</t>
    <phoneticPr fontId="2"/>
  </si>
  <si>
    <t>B25</t>
    <phoneticPr fontId="2"/>
  </si>
  <si>
    <t>=工事名&amp;" 様 （以下、甲という）と"&amp;契約会社&amp;" （以下、乙という）とは、"</t>
    <phoneticPr fontId="2"/>
  </si>
  <si>
    <t>A26</t>
    <phoneticPr fontId="2"/>
  </si>
  <si>
    <t>項目</t>
    <rPh sb="0" eb="2">
      <t>コウモク</t>
    </rPh>
    <phoneticPr fontId="2"/>
  </si>
  <si>
    <t>値</t>
    <rPh sb="0" eb="1">
      <t>アタイ</t>
    </rPh>
    <phoneticPr fontId="2"/>
  </si>
  <si>
    <t>工事名</t>
    <rPh sb="0" eb="2">
      <t>コウジ</t>
    </rPh>
    <rPh sb="2" eb="3">
      <t>メイ</t>
    </rPh>
    <phoneticPr fontId="2"/>
  </si>
  <si>
    <t>契約会社</t>
    <rPh sb="0" eb="2">
      <t>ケイヤク</t>
    </rPh>
    <rPh sb="2" eb="4">
      <t>カイシャ</t>
    </rPh>
    <phoneticPr fontId="2"/>
  </si>
  <si>
    <t>支払状況1</t>
    <rPh sb="0" eb="2">
      <t>シハライ</t>
    </rPh>
    <rPh sb="2" eb="4">
      <t>ジョウキョウ</t>
    </rPh>
    <phoneticPr fontId="2"/>
  </si>
  <si>
    <t>支払状況2</t>
    <rPh sb="0" eb="2">
      <t>シハライ</t>
    </rPh>
    <rPh sb="2" eb="4">
      <t>ジョウキョウ</t>
    </rPh>
    <phoneticPr fontId="2"/>
  </si>
  <si>
    <t>支払状況3</t>
    <rPh sb="0" eb="2">
      <t>シハライ</t>
    </rPh>
    <rPh sb="2" eb="4">
      <t>ジョウキョウ</t>
    </rPh>
    <phoneticPr fontId="2"/>
  </si>
  <si>
    <t>支払状況4</t>
    <rPh sb="0" eb="2">
      <t>シハライ</t>
    </rPh>
    <rPh sb="2" eb="4">
      <t>ジョウキョウ</t>
    </rPh>
    <phoneticPr fontId="2"/>
  </si>
  <si>
    <t>支払状況5</t>
    <rPh sb="0" eb="2">
      <t>シハライ</t>
    </rPh>
    <rPh sb="2" eb="4">
      <t>ジョウキョウ</t>
    </rPh>
    <phoneticPr fontId="2"/>
  </si>
  <si>
    <t>支払状況6</t>
    <rPh sb="0" eb="2">
      <t>シハライ</t>
    </rPh>
    <rPh sb="2" eb="4">
      <t>ジョウキョウ</t>
    </rPh>
    <phoneticPr fontId="2"/>
  </si>
  <si>
    <t>支払状況7</t>
    <rPh sb="0" eb="2">
      <t>シハライ</t>
    </rPh>
    <rPh sb="2" eb="4">
      <t>ジョウキョウ</t>
    </rPh>
    <phoneticPr fontId="2"/>
  </si>
  <si>
    <t>支払状況8</t>
    <rPh sb="0" eb="2">
      <t>シハライ</t>
    </rPh>
    <rPh sb="2" eb="4">
      <t>ジョウキョウ</t>
    </rPh>
    <phoneticPr fontId="2"/>
  </si>
  <si>
    <t>支払日1</t>
    <rPh sb="0" eb="3">
      <t>シハライビ</t>
    </rPh>
    <phoneticPr fontId="2"/>
  </si>
  <si>
    <t>支払日任意1</t>
    <rPh sb="0" eb="3">
      <t>シハライビ</t>
    </rPh>
    <rPh sb="3" eb="5">
      <t>ニンイ</t>
    </rPh>
    <phoneticPr fontId="2"/>
  </si>
  <si>
    <t>支払日2</t>
    <rPh sb="0" eb="3">
      <t>シハライビ</t>
    </rPh>
    <phoneticPr fontId="2"/>
  </si>
  <si>
    <t>支払日3</t>
    <rPh sb="0" eb="3">
      <t>シハライビ</t>
    </rPh>
    <phoneticPr fontId="2"/>
  </si>
  <si>
    <t>支払日4</t>
    <rPh sb="0" eb="3">
      <t>シハライビ</t>
    </rPh>
    <phoneticPr fontId="2"/>
  </si>
  <si>
    <t>支払日5</t>
    <rPh sb="0" eb="3">
      <t>シハライビ</t>
    </rPh>
    <phoneticPr fontId="2"/>
  </si>
  <si>
    <t>支払日6</t>
    <rPh sb="0" eb="3">
      <t>シハライビ</t>
    </rPh>
    <phoneticPr fontId="2"/>
  </si>
  <si>
    <t>支払日7</t>
    <rPh sb="0" eb="3">
      <t>シハライビ</t>
    </rPh>
    <phoneticPr fontId="2"/>
  </si>
  <si>
    <t>支払日8</t>
    <rPh sb="0" eb="3">
      <t>シハライビ</t>
    </rPh>
    <phoneticPr fontId="2"/>
  </si>
  <si>
    <t>支払日任意2</t>
    <rPh sb="0" eb="3">
      <t>シハライビ</t>
    </rPh>
    <rPh sb="3" eb="5">
      <t>ニンイ</t>
    </rPh>
    <phoneticPr fontId="2"/>
  </si>
  <si>
    <t>支払日任意3</t>
    <rPh sb="0" eb="3">
      <t>シハライビ</t>
    </rPh>
    <rPh sb="3" eb="5">
      <t>ニンイ</t>
    </rPh>
    <phoneticPr fontId="2"/>
  </si>
  <si>
    <t>支払日任意4</t>
    <rPh sb="0" eb="3">
      <t>シハライビ</t>
    </rPh>
    <rPh sb="3" eb="5">
      <t>ニンイ</t>
    </rPh>
    <phoneticPr fontId="2"/>
  </si>
  <si>
    <t>支払日任意5</t>
    <rPh sb="0" eb="3">
      <t>シハライビ</t>
    </rPh>
    <rPh sb="3" eb="5">
      <t>ニンイ</t>
    </rPh>
    <phoneticPr fontId="2"/>
  </si>
  <si>
    <t>支払日任意6</t>
    <rPh sb="0" eb="3">
      <t>シハライビ</t>
    </rPh>
    <rPh sb="3" eb="5">
      <t>ニンイ</t>
    </rPh>
    <phoneticPr fontId="2"/>
  </si>
  <si>
    <t>支払日任意7</t>
    <rPh sb="0" eb="3">
      <t>シハライビ</t>
    </rPh>
    <rPh sb="3" eb="5">
      <t>ニンイ</t>
    </rPh>
    <phoneticPr fontId="2"/>
  </si>
  <si>
    <t>支払日任意8</t>
    <rPh sb="0" eb="3">
      <t>シハライビ</t>
    </rPh>
    <rPh sb="3" eb="5">
      <t>ニンイ</t>
    </rPh>
    <phoneticPr fontId="2"/>
  </si>
  <si>
    <t>構造&amp;RW_LVL</t>
    <phoneticPr fontId="2"/>
  </si>
  <si>
    <t>契約ブランド&amp;シリーズ</t>
    <phoneticPr fontId="2"/>
  </si>
  <si>
    <t>C2</t>
    <phoneticPr fontId="2"/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</si>
  <si>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</si>
  <si>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</si>
  <si>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</si>
  <si>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</si>
  <si>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</si>
  <si>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</si>
  <si>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</si>
  <si>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</si>
  <si>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</si>
  <si>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</si>
  <si>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C13</t>
  </si>
  <si>
    <t>C14</t>
  </si>
  <si>
    <t>C15</t>
  </si>
  <si>
    <t>C16</t>
  </si>
  <si>
    <t>C17</t>
  </si>
  <si>
    <t>C18</t>
  </si>
  <si>
    <t>C31</t>
    <phoneticPr fontId="2"/>
  </si>
  <si>
    <t>F</t>
    <phoneticPr fontId="2"/>
  </si>
  <si>
    <t>I</t>
    <phoneticPr fontId="2"/>
  </si>
  <si>
    <t>K</t>
    <phoneticPr fontId="2"/>
  </si>
  <si>
    <t>M</t>
    <phoneticPr fontId="2"/>
  </si>
  <si>
    <t>O</t>
    <phoneticPr fontId="2"/>
  </si>
  <si>
    <t>C32</t>
  </si>
  <si>
    <t>C33</t>
  </si>
  <si>
    <t>C34</t>
  </si>
  <si>
    <t>C35</t>
  </si>
  <si>
    <t>C36</t>
  </si>
  <si>
    <t>C37</t>
  </si>
  <si>
    <t>C38</t>
  </si>
  <si>
    <t>発注者</t>
    <rPh sb="0" eb="3">
      <t>ハッチュウシャ</t>
    </rPh>
    <phoneticPr fontId="3"/>
  </si>
  <si>
    <t>顧客コード</t>
    <rPh sb="0" eb="2">
      <t>コキャク</t>
    </rPh>
    <phoneticPr fontId="3"/>
  </si>
  <si>
    <t>店舗</t>
    <rPh sb="0" eb="2">
      <t>テンポ</t>
    </rPh>
    <phoneticPr fontId="3"/>
  </si>
  <si>
    <t>形式</t>
    <rPh sb="0" eb="2">
      <t>ケイシキ</t>
    </rPh>
    <phoneticPr fontId="3"/>
  </si>
  <si>
    <t>契約コード</t>
    <rPh sb="0" eb="2">
      <t>ケイヤク</t>
    </rPh>
    <phoneticPr fontId="3"/>
  </si>
  <si>
    <t>担当営業</t>
    <rPh sb="0" eb="4">
      <t>タントウエイギョウ</t>
    </rPh>
    <phoneticPr fontId="3"/>
  </si>
  <si>
    <t>工事件名</t>
    <rPh sb="0" eb="2">
      <t>コウジ</t>
    </rPh>
    <rPh sb="2" eb="4">
      <t>ケンメイ</t>
    </rPh>
    <phoneticPr fontId="2"/>
  </si>
  <si>
    <t>構造</t>
    <rPh sb="0" eb="2">
      <t>コウゾウ</t>
    </rPh>
    <phoneticPr fontId="3"/>
  </si>
  <si>
    <t>建物</t>
    <rPh sb="0" eb="2">
      <t>タテモノ</t>
    </rPh>
    <phoneticPr fontId="3"/>
  </si>
  <si>
    <t>床面積</t>
    <rPh sb="0" eb="3">
      <t>ユカメンセキ</t>
    </rPh>
    <phoneticPr fontId="3"/>
  </si>
  <si>
    <t>建築場所</t>
    <rPh sb="0" eb="2">
      <t>ケンチク</t>
    </rPh>
    <rPh sb="2" eb="4">
      <t>バショ</t>
    </rPh>
    <phoneticPr fontId="3"/>
  </si>
  <si>
    <t>工期</t>
    <rPh sb="0" eb="2">
      <t>コウキ</t>
    </rPh>
    <phoneticPr fontId="3"/>
  </si>
  <si>
    <t>請負代金</t>
    <rPh sb="0" eb="2">
      <t>ウケオイ</t>
    </rPh>
    <rPh sb="2" eb="4">
      <t>ダイキン</t>
    </rPh>
    <phoneticPr fontId="3"/>
  </si>
  <si>
    <t>金額</t>
    <rPh sb="0" eb="2">
      <t>キンガク</t>
    </rPh>
    <phoneticPr fontId="3"/>
  </si>
  <si>
    <t>支払時期</t>
    <rPh sb="0" eb="2">
      <t>シハライ</t>
    </rPh>
    <rPh sb="2" eb="4">
      <t>ジキ</t>
    </rPh>
    <phoneticPr fontId="3"/>
  </si>
  <si>
    <t>支払方法</t>
    <rPh sb="0" eb="2">
      <t>シハラ</t>
    </rPh>
    <rPh sb="2" eb="4">
      <t>ホウホウ</t>
    </rPh>
    <phoneticPr fontId="3"/>
  </si>
  <si>
    <t>支払方法</t>
    <rPh sb="0" eb="2">
      <t>シハライ</t>
    </rPh>
    <rPh sb="2" eb="4">
      <t>ホウホウ</t>
    </rPh>
    <phoneticPr fontId="3"/>
  </si>
  <si>
    <t>その他</t>
    <rPh sb="2" eb="3">
      <t>タ</t>
    </rPh>
    <phoneticPr fontId="3"/>
  </si>
  <si>
    <t>地下</t>
    <rPh sb="0" eb="2">
      <t>チカ</t>
    </rPh>
    <phoneticPr fontId="2"/>
  </si>
  <si>
    <t>(坪)</t>
    <rPh sb="1" eb="2">
      <t>ツボ</t>
    </rPh>
    <phoneticPr fontId="2"/>
  </si>
  <si>
    <t>消費税</t>
    <rPh sb="0" eb="3">
      <t>ショウヒゼイ</t>
    </rPh>
    <phoneticPr fontId="2"/>
  </si>
  <si>
    <t>C27</t>
    <phoneticPr fontId="2"/>
  </si>
  <si>
    <t>PH階床面積</t>
    <rPh sb="2" eb="3">
      <t>カイ</t>
    </rPh>
    <rPh sb="3" eb="6">
      <t>ユカメンセキ</t>
    </rPh>
    <phoneticPr fontId="2"/>
  </si>
  <si>
    <t>PH階</t>
    <rPh sb="2" eb="3">
      <t>カイ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</si>
</sst>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#;;;@"/>
    <numFmt numFmtId="177" formatCode="#,##0.00\ &quot;㎡&quot;;[Red]\-#,##0.00\ &quot;㎡&quot;"/>
    <numFmt numFmtId="178" formatCode="&quot;(&quot;#,##0.00_ &quot;坪)&quot;"/>
    <numFmt numFmtId="179" formatCode="#,##0\ &quot;円&quot;;[Red]\-#,##0\ &quot;円&quot;"/>
    <numFmt numFmtId="180" formatCode="&quot;(消費税 &quot;#,##0_ &quot;円を含む)&quot;"/>
    <numFmt numFmtId="181" formatCode="#,##0_ &quot;円&quot;;\△#,##0_ &quot;円&quot;;;"/>
    <numFmt numFmtId="182" formatCode="General;;"/>
    <numFmt numFmtId="183" formatCode="#,##0.00_)&quot;㎡&quot;;[Red]\(#,##0.00\)&quot;㎡&quot;;"/>
    <numFmt numFmtId="184" formatCode="#,##0.00_)&quot;坪&quot;;[Red]\(#,##0.00\)&quot;坪&quot;;"/>
  </numFmts>
  <fonts count="17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6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11"/>
      <color theme="1"/>
      <name val="Yu Gothic"/>
      <family val="2"/>
      <scheme val="minor"/>
    </font>
    <font>
      <sz val="9"/>
      <color theme="1"/>
      <name val="Meiryo UI"/>
      <family val="3"/>
      <charset val="128"/>
    </font>
    <font>
      <sz val="18"/>
      <color theme="1"/>
      <name val="游明朝"/>
      <family val="1"/>
      <charset val="128"/>
    </font>
    <font>
      <sz val="10"/>
      <color theme="1"/>
      <name val="游明朝"/>
      <family val="1"/>
      <charset val="128"/>
    </font>
    <font>
      <sz val="14"/>
      <name val="游明朝"/>
      <family val="1"/>
      <charset val="128"/>
    </font>
    <font>
      <sz val="10"/>
      <name val="游明朝"/>
      <family val="1"/>
      <charset val="128"/>
    </font>
    <font>
      <sz val="10"/>
      <color rgb="FFFF0000"/>
      <name val="游明朝"/>
      <family val="1"/>
      <charset val="128"/>
    </font>
    <font>
      <sz val="9"/>
      <color theme="1"/>
      <name val="游明朝"/>
      <family val="1"/>
      <charset val="128"/>
    </font>
    <font>
      <b/>
      <sz val="10"/>
      <color rgb="FFFFFF00"/>
      <name val="游明朝"/>
      <family val="1"/>
      <charset val="128"/>
    </font>
    <font>
      <sz val="14"/>
      <color theme="1"/>
      <name val="游明朝"/>
      <family val="1"/>
      <charset val="128"/>
    </font>
    <font>
      <sz val="16"/>
      <name val="游明朝"/>
      <family val="1"/>
      <charset val="128"/>
    </font>
    <font>
      <sz val="9"/>
      <name val="游明朝"/>
      <family val="1"/>
      <charset val="128"/>
    </font>
    <font>
      <sz val="6"/>
      <color theme="1"/>
      <name val="游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auto="1"/>
      </right>
      <top style="dotted">
        <color indexed="64"/>
      </top>
      <bottom style="thin">
        <color auto="1"/>
      </bottom>
      <diagonal/>
    </border>
    <border>
      <left/>
      <right style="thin">
        <color auto="1"/>
      </right>
      <top style="dotted">
        <color indexed="64"/>
      </top>
      <bottom style="thin">
        <color auto="1"/>
      </bottom>
      <diagonal/>
    </border>
    <border>
      <left/>
      <right/>
      <top style="dotted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40" fontId="1" fillId="0" borderId="0" applyFont="0" applyFill="0" applyBorder="0" applyAlignment="0" applyProtection="0"/>
    <xf numFmtId="38" fontId="4" fillId="0" borderId="0" applyFont="0" applyFill="0" applyBorder="0" applyAlignment="0" applyProtection="0">
      <alignment vertical="center"/>
    </xf>
  </cellStyleXfs>
  <cellXfs count="101">
    <xf numFmtId="0" fontId="0" fillId="0" borderId="0" xfId="0"/>
    <xf numFmtId="0" fontId="5" fillId="0" borderId="0" xfId="0" applyFont="1"/>
    <xf numFmtId="0" fontId="5" fillId="0" borderId="0" xfId="0" quotePrefix="1" applyFont="1"/>
    <xf numFmtId="0" fontId="5" fillId="0" borderId="1" xfId="0" applyFont="1" applyBorder="1"/>
    <xf numFmtId="0" fontId="7" fillId="0" borderId="0" xfId="1" applyFont="1">
      <alignment vertical="center"/>
    </xf>
    <xf numFmtId="0" fontId="7" fillId="0" borderId="0" xfId="1" applyFont="1" applyAlignment="1">
      <alignment horizontal="center" vertical="center"/>
    </xf>
    <xf numFmtId="178" fontId="10" fillId="0" borderId="0" xfId="1" applyNumberFormat="1" applyFont="1">
      <alignment vertical="center"/>
    </xf>
    <xf numFmtId="0" fontId="7" fillId="0" borderId="11" xfId="1" applyFont="1" applyBorder="1" applyAlignment="1">
      <alignment horizontal="center" vertical="center"/>
    </xf>
    <xf numFmtId="0" fontId="9" fillId="0" borderId="14" xfId="1" applyFont="1" applyBorder="1" applyAlignment="1">
      <alignment horizontal="center" vertical="center"/>
    </xf>
    <xf numFmtId="0" fontId="12" fillId="0" borderId="0" xfId="1" applyFont="1">
      <alignment vertical="center"/>
    </xf>
    <xf numFmtId="0" fontId="13" fillId="0" borderId="2" xfId="1" applyFont="1" applyBorder="1" applyAlignment="1">
      <alignment horizontal="center" vertical="center"/>
    </xf>
    <xf numFmtId="38" fontId="5" fillId="0" borderId="1" xfId="4" applyFont="1" applyBorder="1" applyAlignment="1"/>
    <xf numFmtId="40" fontId="5" fillId="0" borderId="1" xfId="4" applyNumberFormat="1" applyFont="1" applyBorder="1" applyAlignment="1"/>
    <xf numFmtId="182" fontId="7" fillId="0" borderId="0" xfId="1" applyNumberFormat="1" applyFont="1">
      <alignment vertical="center"/>
    </xf>
    <xf numFmtId="0" fontId="5" fillId="0" borderId="1" xfId="0" quotePrefix="1" applyFont="1" applyBorder="1"/>
    <xf numFmtId="0" fontId="11" fillId="0" borderId="0" xfId="1" applyFont="1">
      <alignment vertical="center"/>
    </xf>
    <xf numFmtId="0" fontId="16" fillId="0" borderId="0" xfId="1" applyFont="1" applyAlignment="1">
      <alignment horizontal="center" vertical="center"/>
    </xf>
    <xf numFmtId="0" fontId="16" fillId="0" borderId="0" xfId="1" applyFont="1">
      <alignment vertical="center"/>
    </xf>
    <xf numFmtId="0" fontId="9" fillId="0" borderId="6" xfId="1" applyFont="1" applyBorder="1" applyAlignment="1">
      <alignment horizontal="right" vertical="center"/>
    </xf>
    <xf numFmtId="0" fontId="9" fillId="0" borderId="7" xfId="1" applyFont="1" applyBorder="1" applyAlignment="1">
      <alignment horizontal="right" vertical="center"/>
    </xf>
    <xf numFmtId="177" fontId="9" fillId="0" borderId="10" xfId="2" applyNumberFormat="1" applyFont="1" applyBorder="1" applyAlignment="1">
      <alignment horizontal="right" vertical="center"/>
    </xf>
    <xf numFmtId="0" fontId="7" fillId="0" borderId="10" xfId="1" applyFont="1" applyBorder="1" applyAlignment="1">
      <alignment horizontal="right" vertical="center"/>
    </xf>
    <xf numFmtId="0" fontId="7" fillId="2" borderId="20" xfId="1" applyFont="1" applyFill="1" applyBorder="1" applyAlignment="1">
      <alignment horizontal="distributed" vertical="center" indent="2"/>
    </xf>
    <xf numFmtId="0" fontId="7" fillId="2" borderId="24" xfId="1" applyFont="1" applyFill="1" applyBorder="1" applyAlignment="1">
      <alignment horizontal="distributed" vertical="center" indent="2"/>
    </xf>
    <xf numFmtId="0" fontId="7" fillId="2" borderId="27" xfId="1" applyFont="1" applyFill="1" applyBorder="1" applyAlignment="1">
      <alignment horizontal="distributed" vertical="center" indent="2"/>
    </xf>
    <xf numFmtId="0" fontId="7" fillId="2" borderId="28" xfId="1" applyFont="1" applyFill="1" applyBorder="1" applyAlignment="1">
      <alignment horizontal="distributed" vertical="center" indent="2"/>
    </xf>
    <xf numFmtId="0" fontId="11" fillId="2" borderId="24" xfId="1" applyFont="1" applyFill="1" applyBorder="1" applyAlignment="1">
      <alignment horizontal="center" vertical="center" wrapText="1"/>
    </xf>
    <xf numFmtId="0" fontId="7" fillId="2" borderId="36" xfId="1" applyFont="1" applyFill="1" applyBorder="1" applyAlignment="1">
      <alignment horizontal="distributed" vertical="center" indent="2"/>
    </xf>
    <xf numFmtId="183" fontId="9" fillId="0" borderId="26" xfId="2" applyNumberFormat="1" applyFont="1" applyBorder="1" applyAlignment="1">
      <alignment horizontal="right" vertical="center"/>
    </xf>
    <xf numFmtId="183" fontId="9" fillId="0" borderId="7" xfId="2" applyNumberFormat="1" applyFont="1" applyBorder="1" applyAlignment="1">
      <alignment vertical="center"/>
    </xf>
    <xf numFmtId="183" fontId="9" fillId="0" borderId="10" xfId="2" applyNumberFormat="1" applyFont="1" applyBorder="1" applyAlignment="1">
      <alignment vertical="center"/>
    </xf>
    <xf numFmtId="184" fontId="9" fillId="0" borderId="29" xfId="2" applyNumberFormat="1" applyFont="1" applyBorder="1" applyAlignment="1">
      <alignment horizontal="right" vertical="center"/>
    </xf>
    <xf numFmtId="0" fontId="7" fillId="0" borderId="9" xfId="1" applyFont="1" applyBorder="1">
      <alignment vertical="center"/>
    </xf>
    <xf numFmtId="0" fontId="7" fillId="0" borderId="10" xfId="1" applyFont="1" applyBorder="1">
      <alignment vertical="center"/>
    </xf>
    <xf numFmtId="0" fontId="9" fillId="0" borderId="10" xfId="1" applyFont="1" applyBorder="1" applyAlignment="1">
      <alignment horizontal="right" vertical="center"/>
    </xf>
    <xf numFmtId="180" fontId="9" fillId="0" borderId="3" xfId="3" applyNumberFormat="1" applyFont="1" applyBorder="1" applyAlignment="1">
      <alignment horizontal="center" vertical="center" shrinkToFit="1"/>
    </xf>
    <xf numFmtId="180" fontId="9" fillId="0" borderId="25" xfId="3" applyNumberFormat="1" applyFont="1" applyBorder="1" applyAlignment="1">
      <alignment horizontal="center" vertical="center" shrinkToFit="1"/>
    </xf>
    <xf numFmtId="179" fontId="14" fillId="0" borderId="3" xfId="2" applyNumberFormat="1" applyFont="1" applyBorder="1" applyAlignment="1">
      <alignment horizontal="center" vertical="center" shrinkToFit="1"/>
    </xf>
    <xf numFmtId="182" fontId="9" fillId="0" borderId="1" xfId="1" applyNumberFormat="1" applyFont="1" applyBorder="1" applyAlignment="1">
      <alignment horizontal="left" vertical="center" indent="1" shrinkToFit="1"/>
    </xf>
    <xf numFmtId="49" fontId="7" fillId="2" borderId="2" xfId="1" applyNumberFormat="1" applyFont="1" applyFill="1" applyBorder="1" applyAlignment="1">
      <alignment horizontal="distributed" vertical="center" indent="1"/>
    </xf>
    <xf numFmtId="49" fontId="7" fillId="2" borderId="4" xfId="1" applyNumberFormat="1" applyFont="1" applyFill="1" applyBorder="1" applyAlignment="1">
      <alignment horizontal="distributed" vertical="center" indent="1"/>
    </xf>
    <xf numFmtId="182" fontId="9" fillId="0" borderId="2" xfId="1" applyNumberFormat="1" applyFont="1" applyBorder="1" applyAlignment="1">
      <alignment horizontal="left" vertical="center" indent="1" shrinkToFit="1"/>
    </xf>
    <xf numFmtId="182" fontId="9" fillId="0" borderId="3" xfId="1" applyNumberFormat="1" applyFont="1" applyBorder="1" applyAlignment="1">
      <alignment horizontal="left" vertical="center" indent="1" shrinkToFit="1"/>
    </xf>
    <xf numFmtId="182" fontId="9" fillId="0" borderId="25" xfId="1" applyNumberFormat="1" applyFont="1" applyBorder="1" applyAlignment="1">
      <alignment horizontal="left" vertical="center" indent="1" shrinkToFit="1"/>
    </xf>
    <xf numFmtId="0" fontId="6" fillId="0" borderId="0" xfId="1" applyFont="1" applyAlignment="1">
      <alignment horizontal="center" vertical="center"/>
    </xf>
    <xf numFmtId="182" fontId="8" fillId="0" borderId="21" xfId="1" applyNumberFormat="1" applyFont="1" applyBorder="1" applyAlignment="1">
      <alignment horizontal="left" vertical="center" indent="1" shrinkToFit="1"/>
    </xf>
    <xf numFmtId="182" fontId="8" fillId="0" borderId="22" xfId="1" applyNumberFormat="1" applyFont="1" applyBorder="1" applyAlignment="1">
      <alignment horizontal="left" vertical="center" indent="1" shrinkToFit="1"/>
    </xf>
    <xf numFmtId="182" fontId="8" fillId="0" borderId="23" xfId="1" applyNumberFormat="1" applyFont="1" applyBorder="1" applyAlignment="1">
      <alignment horizontal="left" vertical="center" indent="1" shrinkToFit="1"/>
    </xf>
    <xf numFmtId="0" fontId="7" fillId="2" borderId="2" xfId="1" applyFont="1" applyFill="1" applyBorder="1" applyAlignment="1">
      <alignment horizontal="distributed" vertical="center" indent="1"/>
    </xf>
    <xf numFmtId="0" fontId="7" fillId="2" borderId="4" xfId="1" applyFont="1" applyFill="1" applyBorder="1" applyAlignment="1">
      <alignment horizontal="distributed" vertical="center" indent="1"/>
    </xf>
    <xf numFmtId="0" fontId="7" fillId="0" borderId="2" xfId="1" applyFont="1" applyBorder="1" applyAlignment="1">
      <alignment horizontal="left" vertical="center" indent="1" shrinkToFit="1"/>
    </xf>
    <xf numFmtId="0" fontId="7" fillId="0" borderId="3" xfId="1" applyFont="1" applyBorder="1" applyAlignment="1">
      <alignment horizontal="left" vertical="center" indent="1" shrinkToFit="1"/>
    </xf>
    <xf numFmtId="0" fontId="7" fillId="0" borderId="25" xfId="1" applyFont="1" applyBorder="1" applyAlignment="1">
      <alignment horizontal="left" vertical="center" indent="1" shrinkToFit="1"/>
    </xf>
    <xf numFmtId="182" fontId="9" fillId="0" borderId="5" xfId="1" applyNumberFormat="1" applyFont="1" applyBorder="1" applyAlignment="1">
      <alignment horizontal="left" vertical="center" indent="1" shrinkToFit="1"/>
    </xf>
    <xf numFmtId="49" fontId="7" fillId="2" borderId="6" xfId="1" applyNumberFormat="1" applyFont="1" applyFill="1" applyBorder="1" applyAlignment="1">
      <alignment horizontal="distributed" vertical="center" indent="2"/>
    </xf>
    <xf numFmtId="49" fontId="7" fillId="2" borderId="8" xfId="1" applyNumberFormat="1" applyFont="1" applyFill="1" applyBorder="1" applyAlignment="1">
      <alignment horizontal="distributed" vertical="center" indent="2"/>
    </xf>
    <xf numFmtId="182" fontId="9" fillId="0" borderId="6" xfId="1" applyNumberFormat="1" applyFont="1" applyBorder="1" applyAlignment="1">
      <alignment horizontal="left" vertical="center" indent="1" shrinkToFit="1"/>
    </xf>
    <xf numFmtId="182" fontId="9" fillId="0" borderId="7" xfId="1" applyNumberFormat="1" applyFont="1" applyBorder="1" applyAlignment="1">
      <alignment horizontal="left" vertical="center" indent="1" shrinkToFit="1"/>
    </xf>
    <xf numFmtId="182" fontId="9" fillId="0" borderId="26" xfId="1" applyNumberFormat="1" applyFont="1" applyBorder="1" applyAlignment="1">
      <alignment horizontal="left" vertical="center" indent="1" shrinkToFit="1"/>
    </xf>
    <xf numFmtId="0" fontId="7" fillId="2" borderId="30" xfId="1" applyFont="1" applyFill="1" applyBorder="1" applyAlignment="1">
      <alignment horizontal="distributed" vertical="center" indent="2"/>
    </xf>
    <xf numFmtId="0" fontId="7" fillId="2" borderId="32" xfId="1" applyFont="1" applyFill="1" applyBorder="1" applyAlignment="1">
      <alignment horizontal="distributed" vertical="center" indent="2"/>
    </xf>
    <xf numFmtId="182" fontId="9" fillId="0" borderId="16" xfId="1" applyNumberFormat="1" applyFont="1" applyBorder="1" applyAlignment="1">
      <alignment horizontal="left" vertical="center" indent="1" shrinkToFit="1"/>
    </xf>
    <xf numFmtId="182" fontId="9" fillId="0" borderId="0" xfId="1" applyNumberFormat="1" applyFont="1" applyAlignment="1">
      <alignment horizontal="left" vertical="center" indent="1" shrinkToFit="1"/>
    </xf>
    <xf numFmtId="182" fontId="9" fillId="0" borderId="31" xfId="1" applyNumberFormat="1" applyFont="1" applyBorder="1" applyAlignment="1">
      <alignment horizontal="left" vertical="center" indent="1" shrinkToFit="1"/>
    </xf>
    <xf numFmtId="182" fontId="9" fillId="0" borderId="9" xfId="1" applyNumberFormat="1" applyFont="1" applyBorder="1" applyAlignment="1">
      <alignment horizontal="left" vertical="center" indent="1" shrinkToFit="1"/>
    </xf>
    <xf numFmtId="182" fontId="9" fillId="0" borderId="10" xfId="1" applyNumberFormat="1" applyFont="1" applyBorder="1" applyAlignment="1">
      <alignment horizontal="left" vertical="center" indent="1" shrinkToFit="1"/>
    </xf>
    <xf numFmtId="182" fontId="9" fillId="0" borderId="29" xfId="1" applyNumberFormat="1" applyFont="1" applyBorder="1" applyAlignment="1">
      <alignment horizontal="left" vertical="center" indent="1" shrinkToFit="1"/>
    </xf>
    <xf numFmtId="0" fontId="7" fillId="2" borderId="33" xfId="1" applyFont="1" applyFill="1" applyBorder="1" applyAlignment="1">
      <alignment horizontal="distributed" vertical="center" indent="2"/>
    </xf>
    <xf numFmtId="0" fontId="9" fillId="0" borderId="12" xfId="4" applyNumberFormat="1" applyFont="1" applyBorder="1" applyAlignment="1">
      <alignment horizontal="left" vertical="center" shrinkToFit="1"/>
    </xf>
    <xf numFmtId="0" fontId="9" fillId="0" borderId="34" xfId="4" applyNumberFormat="1" applyFont="1" applyBorder="1" applyAlignment="1">
      <alignment horizontal="left" vertical="center" shrinkToFit="1"/>
    </xf>
    <xf numFmtId="0" fontId="9" fillId="0" borderId="19" xfId="4" applyNumberFormat="1" applyFont="1" applyBorder="1" applyAlignment="1">
      <alignment horizontal="left" vertical="center" shrinkToFit="1"/>
    </xf>
    <xf numFmtId="0" fontId="9" fillId="0" borderId="35" xfId="4" applyNumberFormat="1" applyFont="1" applyBorder="1" applyAlignment="1">
      <alignment horizontal="left" vertical="center" shrinkToFit="1"/>
    </xf>
    <xf numFmtId="0" fontId="7" fillId="2" borderId="24" xfId="1" applyFont="1" applyFill="1" applyBorder="1" applyAlignment="1">
      <alignment horizontal="distributed" vertical="center" indent="2"/>
    </xf>
    <xf numFmtId="0" fontId="7" fillId="2" borderId="1" xfId="1" applyFont="1" applyFill="1" applyBorder="1" applyAlignment="1">
      <alignment horizontal="distributed" vertical="center" indent="3"/>
    </xf>
    <xf numFmtId="0" fontId="9" fillId="2" borderId="1" xfId="1" applyFont="1" applyFill="1" applyBorder="1" applyAlignment="1">
      <alignment horizontal="distributed" vertical="center" indent="3"/>
    </xf>
    <xf numFmtId="0" fontId="7" fillId="2" borderId="1" xfId="1" applyFont="1" applyFill="1" applyBorder="1" applyAlignment="1">
      <alignment horizontal="center" vertical="center"/>
    </xf>
    <xf numFmtId="176" fontId="9" fillId="0" borderId="15" xfId="1" applyNumberFormat="1" applyFont="1" applyBorder="1" applyAlignment="1">
      <alignment horizontal="left" vertical="center" shrinkToFit="1"/>
    </xf>
    <xf numFmtId="181" fontId="9" fillId="0" borderId="11" xfId="1" applyNumberFormat="1" applyFont="1" applyBorder="1" applyAlignment="1">
      <alignment horizontal="right" vertical="center" shrinkToFit="1"/>
    </xf>
    <xf numFmtId="181" fontId="9" fillId="0" borderId="13" xfId="1" applyNumberFormat="1" applyFont="1" applyBorder="1" applyAlignment="1">
      <alignment horizontal="right" vertical="center" shrinkToFit="1"/>
    </xf>
    <xf numFmtId="0" fontId="9" fillId="2" borderId="2" xfId="1" applyFont="1" applyFill="1" applyBorder="1" applyAlignment="1">
      <alignment horizontal="distributed" vertical="center" indent="3"/>
    </xf>
    <xf numFmtId="0" fontId="9" fillId="2" borderId="3" xfId="1" applyFont="1" applyFill="1" applyBorder="1" applyAlignment="1">
      <alignment horizontal="distributed" vertical="center" indent="3"/>
    </xf>
    <xf numFmtId="0" fontId="9" fillId="2" borderId="25" xfId="1" applyFont="1" applyFill="1" applyBorder="1" applyAlignment="1">
      <alignment horizontal="distributed" vertical="center" indent="3"/>
    </xf>
    <xf numFmtId="0" fontId="9" fillId="0" borderId="11" xfId="1" applyFont="1" applyBorder="1" applyAlignment="1">
      <alignment horizontal="left" vertical="center" shrinkToFit="1"/>
    </xf>
    <xf numFmtId="0" fontId="9" fillId="0" borderId="12" xfId="1" applyFont="1" applyBorder="1" applyAlignment="1">
      <alignment horizontal="left" vertical="center" shrinkToFit="1"/>
    </xf>
    <xf numFmtId="0" fontId="9" fillId="0" borderId="34" xfId="1" applyFont="1" applyBorder="1" applyAlignment="1">
      <alignment horizontal="left" vertical="center" shrinkToFit="1"/>
    </xf>
    <xf numFmtId="0" fontId="9" fillId="0" borderId="14" xfId="1" applyFont="1" applyBorder="1" applyAlignment="1">
      <alignment horizontal="left" vertical="center" shrinkToFit="1"/>
    </xf>
    <xf numFmtId="0" fontId="9" fillId="0" borderId="19" xfId="1" applyFont="1" applyBorder="1" applyAlignment="1">
      <alignment horizontal="left" vertical="center" shrinkToFit="1"/>
    </xf>
    <xf numFmtId="0" fontId="9" fillId="0" borderId="35" xfId="1" applyFont="1" applyBorder="1" applyAlignment="1">
      <alignment horizontal="left" vertical="center" shrinkToFit="1"/>
    </xf>
    <xf numFmtId="0" fontId="12" fillId="0" borderId="0" xfId="1" applyFont="1" applyAlignment="1">
      <alignment horizontal="left" vertical="top" wrapText="1"/>
    </xf>
    <xf numFmtId="176" fontId="9" fillId="0" borderId="17" xfId="1" applyNumberFormat="1" applyFont="1" applyBorder="1" applyAlignment="1">
      <alignment horizontal="left" vertical="center" shrinkToFit="1"/>
    </xf>
    <xf numFmtId="181" fontId="9" fillId="0" borderId="14" xfId="1" applyNumberFormat="1" applyFont="1" applyBorder="1" applyAlignment="1">
      <alignment horizontal="right" vertical="center" shrinkToFit="1"/>
    </xf>
    <xf numFmtId="181" fontId="9" fillId="0" borderId="18" xfId="1" applyNumberFormat="1" applyFont="1" applyBorder="1" applyAlignment="1">
      <alignment horizontal="right" vertical="center" shrinkToFit="1"/>
    </xf>
    <xf numFmtId="0" fontId="7" fillId="2" borderId="1" xfId="1" applyFont="1" applyFill="1" applyBorder="1" applyAlignment="1">
      <alignment horizontal="center" vertical="center" wrapText="1"/>
    </xf>
    <xf numFmtId="176" fontId="9" fillId="0" borderId="14" xfId="1" applyNumberFormat="1" applyFont="1" applyBorder="1" applyAlignment="1">
      <alignment horizontal="left" vertical="center" shrinkToFit="1"/>
    </xf>
    <xf numFmtId="176" fontId="9" fillId="0" borderId="18" xfId="1" applyNumberFormat="1" applyFont="1" applyBorder="1" applyAlignment="1">
      <alignment horizontal="left" vertical="center" shrinkToFit="1"/>
    </xf>
    <xf numFmtId="176" fontId="9" fillId="0" borderId="37" xfId="1" applyNumberFormat="1" applyFont="1" applyBorder="1" applyAlignment="1">
      <alignment horizontal="left" vertical="center" wrapText="1" indent="1"/>
    </xf>
    <xf numFmtId="176" fontId="9" fillId="0" borderId="39" xfId="1" applyNumberFormat="1" applyFont="1" applyBorder="1" applyAlignment="1">
      <alignment horizontal="left" vertical="center" wrapText="1" indent="1"/>
    </xf>
    <xf numFmtId="176" fontId="9" fillId="0" borderId="38" xfId="1" applyNumberFormat="1" applyFont="1" applyBorder="1" applyAlignment="1">
      <alignment horizontal="left" vertical="center" wrapText="1" indent="1"/>
    </xf>
    <xf numFmtId="0" fontId="15" fillId="0" borderId="0" xfId="1" applyFont="1" applyAlignment="1">
      <alignment vertical="center" shrinkToFit="1"/>
    </xf>
    <xf numFmtId="0" fontId="11" fillId="0" borderId="0" xfId="1" applyFont="1" applyAlignment="1">
      <alignment horizontal="distributed" vertical="center" shrinkToFit="1"/>
    </xf>
    <xf numFmtId="0" fontId="11" fillId="0" borderId="0" xfId="1" applyFont="1" applyAlignment="1">
      <alignment vertical="center" shrinkToFit="1"/>
    </xf>
  </cellXfs>
  <cellStyles count="5">
    <cellStyle name="桁区切り" xfId="4" builtinId="6"/>
    <cellStyle name="桁区切り [0.00] 2" xfId="3" xr:uid="{06B0F38E-A31E-4108-B482-B6E76DFCA92F}"/>
    <cellStyle name="桁区切り 2" xfId="2" xr:uid="{AAC2FA59-5E82-48CB-A8A3-49B5B442A16C}"/>
    <cellStyle name="標準" xfId="0" builtinId="0"/>
    <cellStyle name="標準 2" xfId="1" xr:uid="{8FE674AB-3B1F-47E3-BC9A-9B0FA09ABB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65479-0CE6-409E-A8F6-2613799A2EF4}">
  <sheetPr codeName="Sheet8">
    <pageSetUpPr fitToPage="1"/>
  </sheetPr>
  <dimension ref="A1:L30"/>
  <sheetViews>
    <sheetView showGridLines="0" tabSelected="1" view="pageBreakPreview" zoomScale="115" zoomScaleNormal="100" zoomScaleSheetLayoutView="115" workbookViewId="0">
      <selection activeCell="E16" sqref="E16:F16"/>
    </sheetView>
  </sheetViews>
  <sheetFormatPr defaultColWidth="10.75" defaultRowHeight="16.5"/>
  <cols>
    <col min="1" max="1" width="16.25" style="5" customWidth="1"/>
    <col min="2" max="2" width="6.5" style="4" customWidth="1"/>
    <col min="3" max="3" width="9.625" style="4" customWidth="1"/>
    <col min="4" max="4" width="6.5" style="4" customWidth="1"/>
    <col min="5" max="5" width="9.625" style="4" customWidth="1"/>
    <col min="6" max="6" width="6.5" style="4" customWidth="1"/>
    <col min="7" max="7" width="9.625" style="4" customWidth="1"/>
    <col min="8" max="8" width="6.5" style="4" customWidth="1"/>
    <col min="9" max="9" width="9.625" style="4" customWidth="1"/>
    <col min="10" max="16384" width="10.75" style="4"/>
  </cols>
  <sheetData>
    <row r="1" spans="1:12" ht="30">
      <c r="A1" s="44" t="s">
        <v>0</v>
      </c>
      <c r="B1" s="44"/>
      <c r="C1" s="44"/>
      <c r="D1" s="44"/>
      <c r="E1" s="44"/>
      <c r="F1" s="44"/>
      <c r="G1" s="44"/>
      <c r="H1" s="44"/>
      <c r="I1" s="44"/>
    </row>
    <row r="2" spans="1:12" ht="10.9" customHeight="1" thickBot="1"/>
    <row r="3" spans="1:12" ht="26.1" customHeight="1">
      <c r="A3" s="22" t="s">
        <v>179</v>
      </c>
      <c r="B3" s="45">
        <f>param!C2</f>
        <v>0</v>
      </c>
      <c r="C3" s="46"/>
      <c r="D3" s="46"/>
      <c r="E3" s="46"/>
      <c r="F3" s="46"/>
      <c r="G3" s="46"/>
      <c r="H3" s="46"/>
      <c r="I3" s="47"/>
    </row>
    <row r="4" spans="1:12" ht="26.1" customHeight="1">
      <c r="A4" s="23" t="s">
        <v>180</v>
      </c>
      <c r="B4" s="41">
        <f>param!C4</f>
        <v>0</v>
      </c>
      <c r="C4" s="42"/>
      <c r="D4" s="48" t="s">
        <v>183</v>
      </c>
      <c r="E4" s="49"/>
      <c r="F4" s="42">
        <f>param!C3</f>
        <v>0</v>
      </c>
      <c r="G4" s="42"/>
      <c r="H4" s="42"/>
      <c r="I4" s="43"/>
    </row>
    <row r="5" spans="1:12" ht="26.1" customHeight="1">
      <c r="A5" s="23" t="s">
        <v>181</v>
      </c>
      <c r="B5" s="38">
        <f>param!C5</f>
        <v>0</v>
      </c>
      <c r="C5" s="38"/>
      <c r="D5" s="39" t="s">
        <v>184</v>
      </c>
      <c r="E5" s="40"/>
      <c r="F5" s="41">
        <f>param!C6</f>
        <v>0</v>
      </c>
      <c r="G5" s="42"/>
      <c r="H5" s="42"/>
      <c r="I5" s="43"/>
    </row>
    <row r="6" spans="1:12" ht="26.1" customHeight="1">
      <c r="A6" s="23" t="s">
        <v>185</v>
      </c>
      <c r="B6" s="41">
        <f>param!C7</f>
        <v>0</v>
      </c>
      <c r="C6" s="42"/>
      <c r="D6" s="42"/>
      <c r="E6" s="42"/>
      <c r="F6" s="42"/>
      <c r="G6" s="42"/>
      <c r="H6" s="42"/>
      <c r="I6" s="43"/>
    </row>
    <row r="7" spans="1:12" ht="26.1" customHeight="1">
      <c r="A7" s="23" t="s">
        <v>186</v>
      </c>
      <c r="B7" s="53">
        <f>param!C8</f>
        <v>0</v>
      </c>
      <c r="C7" s="53"/>
      <c r="D7" s="54" t="s">
        <v>182</v>
      </c>
      <c r="E7" s="55"/>
      <c r="F7" s="56">
        <f>param!C9</f>
        <v>0</v>
      </c>
      <c r="G7" s="57"/>
      <c r="H7" s="57"/>
      <c r="I7" s="58"/>
    </row>
    <row r="8" spans="1:12" ht="24" customHeight="1">
      <c r="A8" s="24" t="s">
        <v>187</v>
      </c>
      <c r="B8" s="18" t="s">
        <v>1</v>
      </c>
      <c r="C8" s="29">
        <f>param!C10</f>
        <v>0</v>
      </c>
      <c r="D8" s="19" t="s">
        <v>3</v>
      </c>
      <c r="E8" s="29">
        <f>param!C11</f>
        <v>0</v>
      </c>
      <c r="F8" s="19" t="s">
        <v>2</v>
      </c>
      <c r="G8" s="29">
        <f>param!C12</f>
        <v>0</v>
      </c>
      <c r="H8" s="19" t="s">
        <v>4</v>
      </c>
      <c r="I8" s="28">
        <f>param!C14</f>
        <v>0</v>
      </c>
    </row>
    <row r="9" spans="1:12" ht="24" customHeight="1">
      <c r="A9" s="25" t="s">
        <v>188</v>
      </c>
      <c r="B9" s="32"/>
      <c r="C9" s="33"/>
      <c r="D9" s="21" t="s">
        <v>197</v>
      </c>
      <c r="E9" s="30">
        <f>param!C13</f>
        <v>0</v>
      </c>
      <c r="F9" s="34" t="s">
        <v>202</v>
      </c>
      <c r="G9" s="30">
        <f>param!C27</f>
        <v>0</v>
      </c>
      <c r="H9" s="20" t="s">
        <v>198</v>
      </c>
      <c r="I9" s="31">
        <f>param!C15</f>
        <v>0</v>
      </c>
      <c r="K9" s="6"/>
      <c r="L9" s="6"/>
    </row>
    <row r="10" spans="1:12" ht="15.95" customHeight="1">
      <c r="A10" s="59" t="s">
        <v>189</v>
      </c>
      <c r="B10" s="61">
        <f>param!C16</f>
        <v>0</v>
      </c>
      <c r="C10" s="62"/>
      <c r="D10" s="62"/>
      <c r="E10" s="62"/>
      <c r="F10" s="62"/>
      <c r="G10" s="62"/>
      <c r="H10" s="62"/>
      <c r="I10" s="63"/>
    </row>
    <row r="11" spans="1:12" ht="15.95" customHeight="1">
      <c r="A11" s="60"/>
      <c r="B11" s="64"/>
      <c r="C11" s="65"/>
      <c r="D11" s="65"/>
      <c r="E11" s="65"/>
      <c r="F11" s="65"/>
      <c r="G11" s="65"/>
      <c r="H11" s="65"/>
      <c r="I11" s="66"/>
    </row>
    <row r="12" spans="1:12" ht="26.1" customHeight="1">
      <c r="A12" s="67" t="s">
        <v>190</v>
      </c>
      <c r="B12" s="7" t="s">
        <v>5</v>
      </c>
      <c r="C12" s="68" t="str">
        <f>IF(J12&lt;&gt;0,"（"&amp;J12&amp;"の予定）","")</f>
        <v/>
      </c>
      <c r="D12" s="68"/>
      <c r="E12" s="68"/>
      <c r="F12" s="68"/>
      <c r="G12" s="68"/>
      <c r="H12" s="68"/>
      <c r="I12" s="69"/>
      <c r="J12" s="13">
        <f>param!C17</f>
        <v>0</v>
      </c>
    </row>
    <row r="13" spans="1:12" ht="26.1" customHeight="1">
      <c r="A13" s="60"/>
      <c r="B13" s="8" t="s">
        <v>6</v>
      </c>
      <c r="C13" s="70" t="str">
        <f>IF(J13&lt;&gt;0,"（"&amp;J13&amp;"の予定）","")</f>
        <v/>
      </c>
      <c r="D13" s="70"/>
      <c r="E13" s="70"/>
      <c r="F13" s="70"/>
      <c r="G13" s="70"/>
      <c r="H13" s="70"/>
      <c r="I13" s="71"/>
      <c r="J13" s="13">
        <f>param!C18</f>
        <v>0</v>
      </c>
    </row>
    <row r="14" spans="1:12" ht="36" customHeight="1">
      <c r="A14" s="26" t="s">
        <v>7</v>
      </c>
      <c r="B14" s="50" t="str">
        <f>IF(J14&lt;&gt;0,J14&amp;" までにお申し出願います.","")</f>
        <v/>
      </c>
      <c r="C14" s="51"/>
      <c r="D14" s="51"/>
      <c r="E14" s="51"/>
      <c r="F14" s="51"/>
      <c r="G14" s="51"/>
      <c r="H14" s="51"/>
      <c r="I14" s="52"/>
      <c r="J14" s="13">
        <f>param!C19</f>
        <v>0</v>
      </c>
      <c r="K14" s="9" t="s">
        <v>8</v>
      </c>
    </row>
    <row r="15" spans="1:12" ht="36" customHeight="1">
      <c r="A15" s="23" t="s">
        <v>191</v>
      </c>
      <c r="B15" s="10" t="s">
        <v>9</v>
      </c>
      <c r="C15" s="37">
        <f>param!C20</f>
        <v>0</v>
      </c>
      <c r="D15" s="37"/>
      <c r="E15" s="37"/>
      <c r="F15" s="35">
        <f>param!C21</f>
        <v>0</v>
      </c>
      <c r="G15" s="35"/>
      <c r="H15" s="35"/>
      <c r="I15" s="36"/>
    </row>
    <row r="16" spans="1:12" ht="18.75" customHeight="1">
      <c r="A16" s="72" t="s">
        <v>195</v>
      </c>
      <c r="B16" s="73" t="s">
        <v>194</v>
      </c>
      <c r="C16" s="74"/>
      <c r="D16" s="74"/>
      <c r="E16" s="74" t="s">
        <v>192</v>
      </c>
      <c r="F16" s="74"/>
      <c r="G16" s="79" t="s">
        <v>193</v>
      </c>
      <c r="H16" s="80"/>
      <c r="I16" s="81"/>
    </row>
    <row r="17" spans="1:12" ht="26.1" customHeight="1">
      <c r="A17" s="72"/>
      <c r="B17" s="75" t="s">
        <v>10</v>
      </c>
      <c r="C17" s="76">
        <f>param!C31</f>
        <v>0</v>
      </c>
      <c r="D17" s="76"/>
      <c r="E17" s="77">
        <f>param!F31</f>
        <v>0</v>
      </c>
      <c r="F17" s="78"/>
      <c r="G17" s="82" t="str">
        <f>param!O31</f>
        <v/>
      </c>
      <c r="H17" s="83"/>
      <c r="I17" s="84"/>
      <c r="J17" s="88" t="s">
        <v>11</v>
      </c>
      <c r="K17" s="88"/>
      <c r="L17" s="88"/>
    </row>
    <row r="18" spans="1:12" ht="26.1" customHeight="1">
      <c r="A18" s="72"/>
      <c r="B18" s="75"/>
      <c r="C18" s="89">
        <f>param!C32</f>
        <v>0</v>
      </c>
      <c r="D18" s="89"/>
      <c r="E18" s="90">
        <f>param!F32</f>
        <v>0</v>
      </c>
      <c r="F18" s="91"/>
      <c r="G18" s="85" t="str">
        <f>param!O32</f>
        <v/>
      </c>
      <c r="H18" s="86"/>
      <c r="I18" s="87"/>
      <c r="J18" s="88"/>
      <c r="K18" s="88"/>
      <c r="L18" s="88"/>
    </row>
    <row r="19" spans="1:12" ht="26.1" customHeight="1">
      <c r="A19" s="72"/>
      <c r="B19" s="92" t="s">
        <v>12</v>
      </c>
      <c r="C19" s="76">
        <f>param!C33</f>
        <v>0</v>
      </c>
      <c r="D19" s="76"/>
      <c r="E19" s="77">
        <f>param!F33</f>
        <v>0</v>
      </c>
      <c r="F19" s="78"/>
      <c r="G19" s="82" t="str">
        <f>param!O33</f>
        <v/>
      </c>
      <c r="H19" s="83"/>
      <c r="I19" s="84"/>
      <c r="J19" s="88"/>
      <c r="K19" s="88"/>
      <c r="L19" s="88"/>
    </row>
    <row r="20" spans="1:12" ht="26.1" customHeight="1">
      <c r="A20" s="72"/>
      <c r="B20" s="75"/>
      <c r="C20" s="93">
        <f>param!C34</f>
        <v>0</v>
      </c>
      <c r="D20" s="94"/>
      <c r="E20" s="90">
        <f>param!F34</f>
        <v>0</v>
      </c>
      <c r="F20" s="91"/>
      <c r="G20" s="85" t="str">
        <f>param!O34</f>
        <v/>
      </c>
      <c r="H20" s="86"/>
      <c r="I20" s="87"/>
    </row>
    <row r="21" spans="1:12" ht="26.1" customHeight="1">
      <c r="A21" s="72"/>
      <c r="B21" s="75" t="s">
        <v>13</v>
      </c>
      <c r="C21" s="76">
        <f>param!C35</f>
        <v>0</v>
      </c>
      <c r="D21" s="76"/>
      <c r="E21" s="77">
        <f>param!F35</f>
        <v>0</v>
      </c>
      <c r="F21" s="78"/>
      <c r="G21" s="82" t="str">
        <f>param!O35</f>
        <v/>
      </c>
      <c r="H21" s="83"/>
      <c r="I21" s="84"/>
    </row>
    <row r="22" spans="1:12" ht="26.1" customHeight="1">
      <c r="A22" s="72"/>
      <c r="B22" s="75"/>
      <c r="C22" s="89">
        <f>param!C36</f>
        <v>0</v>
      </c>
      <c r="D22" s="89"/>
      <c r="E22" s="90">
        <f>param!F36</f>
        <v>0</v>
      </c>
      <c r="F22" s="91"/>
      <c r="G22" s="85" t="str">
        <f>param!O36</f>
        <v/>
      </c>
      <c r="H22" s="86"/>
      <c r="I22" s="87"/>
    </row>
    <row r="23" spans="1:12" ht="26.1" customHeight="1">
      <c r="A23" s="72"/>
      <c r="B23" s="75" t="s">
        <v>14</v>
      </c>
      <c r="C23" s="76">
        <f>param!C37</f>
        <v>0</v>
      </c>
      <c r="D23" s="76"/>
      <c r="E23" s="77">
        <f>param!F37</f>
        <v>0</v>
      </c>
      <c r="F23" s="78"/>
      <c r="G23" s="82" t="str">
        <f>param!O37</f>
        <v/>
      </c>
      <c r="H23" s="83"/>
      <c r="I23" s="84"/>
    </row>
    <row r="24" spans="1:12" ht="26.1" customHeight="1">
      <c r="A24" s="72"/>
      <c r="B24" s="75"/>
      <c r="C24" s="89">
        <f>param!C38</f>
        <v>0</v>
      </c>
      <c r="D24" s="89"/>
      <c r="E24" s="90">
        <f>param!F38</f>
        <v>0</v>
      </c>
      <c r="F24" s="91"/>
      <c r="G24" s="85" t="str">
        <f>param!O38</f>
        <v/>
      </c>
      <c r="H24" s="86"/>
      <c r="I24" s="87"/>
    </row>
    <row r="25" spans="1:12" ht="48" customHeight="1" thickBot="1">
      <c r="A25" s="27" t="s">
        <v>196</v>
      </c>
      <c r="B25" s="95">
        <f>param!C22</f>
        <v>0</v>
      </c>
      <c r="C25" s="95"/>
      <c r="D25" s="95"/>
      <c r="E25" s="95"/>
      <c r="F25" s="95"/>
      <c r="G25" s="95"/>
      <c r="H25" s="96"/>
      <c r="I25" s="97"/>
    </row>
    <row r="26" spans="1:12" s="17" customFormat="1" ht="9.75">
      <c r="A26" s="16"/>
    </row>
    <row r="27" spans="1:12" s="15" customFormat="1" ht="18" customHeight="1">
      <c r="A27" s="98" t="str">
        <f>K27&amp;"（以下、甲という）と"&amp;K28&amp;"（以下、乙という）とは、"</f>
        <v>　　　　　　　　　　　　　（以下、甲という）と　　　　　　　　　　　　　（以下、乙という）とは、</v>
      </c>
      <c r="B27" s="98"/>
      <c r="C27" s="98"/>
      <c r="D27" s="98"/>
      <c r="E27" s="98"/>
      <c r="F27" s="98"/>
      <c r="G27" s="98"/>
      <c r="H27" s="98"/>
      <c r="I27" s="98"/>
      <c r="J27" s="15" t="s">
        <v>121</v>
      </c>
      <c r="K27" s="15" t="str">
        <f>IF(param!C2&lt;&gt;"",param!C2,"　　　　　　　　　　　　　")</f>
        <v>　　　　　　　　　　　　　</v>
      </c>
    </row>
    <row r="28" spans="1:12" s="15" customFormat="1" ht="18" customHeight="1">
      <c r="A28" s="99" t="s">
        <v>15</v>
      </c>
      <c r="B28" s="99"/>
      <c r="C28" s="99"/>
      <c r="D28" s="99"/>
      <c r="E28" s="99"/>
      <c r="F28" s="99"/>
      <c r="G28" s="99"/>
      <c r="H28" s="99"/>
      <c r="I28" s="99"/>
      <c r="J28" s="15" t="s">
        <v>122</v>
      </c>
      <c r="K28" s="15" t="str">
        <f>IF(param!C23&lt;&gt;"",param!C23,"　　　　　　　　　　　　　")</f>
        <v>　　　　　　　　　　　　　</v>
      </c>
    </row>
    <row r="29" spans="1:12" s="15" customFormat="1" ht="18" customHeight="1">
      <c r="A29" s="100" t="s">
        <v>16</v>
      </c>
      <c r="B29" s="100"/>
      <c r="C29" s="100"/>
      <c r="D29" s="100"/>
      <c r="E29" s="100"/>
      <c r="F29" s="100"/>
      <c r="G29" s="100"/>
      <c r="H29" s="100"/>
      <c r="I29" s="100"/>
    </row>
    <row r="30" spans="1:12" s="17" customFormat="1" ht="9.75">
      <c r="A30" s="16"/>
    </row>
  </sheetData>
  <sheetProtection algorithmName="SHA-512" hashValue="H7LjsMzsm7q+mDvkAFZC2a6a9+BoQACbpHdSJyh6gzJlj0e0u6XZ3FKTi/xppDRUAEsWzu3vLYuhq8ei1xydRg==" saltValue="cGW6Fd1QR1NEQzom5eGonQ==" spinCount="100000" sheet="1" objects="1" scenarios="1"/>
  <mergeCells count="57">
    <mergeCell ref="B25:I25"/>
    <mergeCell ref="A27:I27"/>
    <mergeCell ref="A28:I28"/>
    <mergeCell ref="A29:I29"/>
    <mergeCell ref="E21:F21"/>
    <mergeCell ref="C22:D22"/>
    <mergeCell ref="E22:F22"/>
    <mergeCell ref="B23:B24"/>
    <mergeCell ref="C23:D23"/>
    <mergeCell ref="E23:F23"/>
    <mergeCell ref="C24:D24"/>
    <mergeCell ref="E24:F24"/>
    <mergeCell ref="G22:I22"/>
    <mergeCell ref="G23:I23"/>
    <mergeCell ref="G24:I24"/>
    <mergeCell ref="G21:I21"/>
    <mergeCell ref="J17:L19"/>
    <mergeCell ref="C18:D18"/>
    <mergeCell ref="E18:F18"/>
    <mergeCell ref="B19:B20"/>
    <mergeCell ref="C19:D19"/>
    <mergeCell ref="E19:F19"/>
    <mergeCell ref="C20:D20"/>
    <mergeCell ref="E20:F20"/>
    <mergeCell ref="G16:I16"/>
    <mergeCell ref="G17:I17"/>
    <mergeCell ref="G18:I18"/>
    <mergeCell ref="G19:I19"/>
    <mergeCell ref="G20:I20"/>
    <mergeCell ref="A16:A24"/>
    <mergeCell ref="B16:D16"/>
    <mergeCell ref="E16:F16"/>
    <mergeCell ref="B17:B18"/>
    <mergeCell ref="C17:D17"/>
    <mergeCell ref="E17:F17"/>
    <mergeCell ref="B21:B22"/>
    <mergeCell ref="C21:D21"/>
    <mergeCell ref="A10:A11"/>
    <mergeCell ref="B10:I11"/>
    <mergeCell ref="A12:A13"/>
    <mergeCell ref="C12:I12"/>
    <mergeCell ref="C13:I13"/>
    <mergeCell ref="A1:I1"/>
    <mergeCell ref="B3:I3"/>
    <mergeCell ref="B4:C4"/>
    <mergeCell ref="D4:E4"/>
    <mergeCell ref="F4:I4"/>
    <mergeCell ref="F15:I15"/>
    <mergeCell ref="C15:E15"/>
    <mergeCell ref="B5:C5"/>
    <mergeCell ref="D5:E5"/>
    <mergeCell ref="F5:I5"/>
    <mergeCell ref="B14:I14"/>
    <mergeCell ref="B6:I6"/>
    <mergeCell ref="B7:C7"/>
    <mergeCell ref="D7:E7"/>
    <mergeCell ref="F7:I7"/>
  </mergeCells>
  <phoneticPr fontId="2"/>
  <printOptions horizontalCentered="1"/>
  <pageMargins left="0.59055118110236227" right="0.59055118110236227" top="0.78740157480314965" bottom="0.59055118110236227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38"/>
  <sheetViews>
    <sheetView zoomScale="160" zoomScaleNormal="160" workbookViewId="0">
      <selection activeCell="G42" sqref="G42"/>
    </sheetView>
  </sheetViews>
  <sheetFormatPr defaultRowHeight="12"/>
  <cols>
    <col min="1" max="1" width="4.5" style="1" bestFit="1" customWidth="1"/>
    <col min="2" max="2" width="15.25" style="1" customWidth="1"/>
    <col min="3" max="3" width="15.75" style="1" customWidth="1"/>
    <col min="4" max="4" width="5.875" style="1" customWidth="1"/>
    <col min="5" max="5" width="9.125" style="1" customWidth="1"/>
    <col min="6" max="6" width="9.75" style="1" bestFit="1" customWidth="1"/>
    <col min="7" max="8" width="9.125" style="1" customWidth="1"/>
    <col min="9" max="9" width="7.75" style="1" customWidth="1"/>
    <col min="10" max="10" width="9.125" style="1" customWidth="1"/>
    <col min="11" max="11" width="9" style="1"/>
    <col min="12" max="12" width="12.625" style="1" customWidth="1"/>
    <col min="13" max="13" width="14.5" style="1" customWidth="1"/>
    <col min="14" max="14" width="9" style="1"/>
    <col min="15" max="15" width="12" style="1" customWidth="1"/>
    <col min="16" max="16384" width="9" style="1"/>
  </cols>
  <sheetData>
    <row r="1" spans="1:5">
      <c r="B1" s="1" t="s">
        <v>119</v>
      </c>
      <c r="C1" s="1" t="s">
        <v>120</v>
      </c>
    </row>
    <row r="2" spans="1:5">
      <c r="A2" s="1" t="s">
        <v>149</v>
      </c>
      <c r="B2" s="1" t="s">
        <v>17</v>
      </c>
      <c r="C2" s="3"/>
      <c r="D2" s="1" t="s">
        <v>19</v>
      </c>
      <c r="E2" s="2" t="s">
        <v>18</v>
      </c>
    </row>
    <row r="3" spans="1:5">
      <c r="A3" s="1" t="s">
        <v>150</v>
      </c>
      <c r="B3" s="1" t="s">
        <v>23</v>
      </c>
      <c r="C3" s="3"/>
      <c r="D3" s="1" t="s">
        <v>25</v>
      </c>
      <c r="E3" s="2" t="s">
        <v>24</v>
      </c>
    </row>
    <row r="4" spans="1:5">
      <c r="A4" s="1" t="s">
        <v>151</v>
      </c>
      <c r="B4" s="1" t="s">
        <v>20</v>
      </c>
      <c r="C4" s="3"/>
      <c r="D4" s="1" t="s">
        <v>22</v>
      </c>
      <c r="E4" s="2" t="s">
        <v>21</v>
      </c>
    </row>
    <row r="5" spans="1:5">
      <c r="A5" s="1" t="s">
        <v>152</v>
      </c>
      <c r="B5" s="1" t="s">
        <v>26</v>
      </c>
      <c r="C5" s="3"/>
      <c r="D5" s="1" t="s">
        <v>28</v>
      </c>
      <c r="E5" s="2" t="s">
        <v>27</v>
      </c>
    </row>
    <row r="6" spans="1:5">
      <c r="A6" s="1" t="s">
        <v>153</v>
      </c>
      <c r="B6" s="1" t="s">
        <v>31</v>
      </c>
      <c r="C6" s="3"/>
      <c r="D6" s="1" t="s">
        <v>30</v>
      </c>
      <c r="E6" s="2" t="s">
        <v>29</v>
      </c>
    </row>
    <row r="7" spans="1:5">
      <c r="A7" s="1" t="s">
        <v>154</v>
      </c>
      <c r="B7" s="1" t="s">
        <v>32</v>
      </c>
      <c r="C7" s="3"/>
      <c r="D7" s="1" t="s">
        <v>34</v>
      </c>
      <c r="E7" s="2" t="s">
        <v>33</v>
      </c>
    </row>
    <row r="8" spans="1:5">
      <c r="A8" s="1" t="s">
        <v>155</v>
      </c>
      <c r="B8" s="1" t="s">
        <v>147</v>
      </c>
      <c r="C8" s="3"/>
      <c r="D8" s="1" t="s">
        <v>36</v>
      </c>
      <c r="E8" s="2" t="s">
        <v>35</v>
      </c>
    </row>
    <row r="9" spans="1:5">
      <c r="A9" s="1" t="s">
        <v>156</v>
      </c>
      <c r="B9" s="1" t="s">
        <v>148</v>
      </c>
      <c r="C9" s="3"/>
      <c r="D9" s="1" t="s">
        <v>38</v>
      </c>
      <c r="E9" s="2" t="s">
        <v>37</v>
      </c>
    </row>
    <row r="10" spans="1:5">
      <c r="A10" s="1" t="s">
        <v>157</v>
      </c>
      <c r="B10" s="1" t="s">
        <v>39</v>
      </c>
      <c r="C10" s="12"/>
      <c r="D10" s="1" t="s">
        <v>41</v>
      </c>
      <c r="E10" s="2" t="s">
        <v>40</v>
      </c>
    </row>
    <row r="11" spans="1:5">
      <c r="A11" s="1" t="s">
        <v>158</v>
      </c>
      <c r="B11" s="1" t="s">
        <v>48</v>
      </c>
      <c r="C11" s="12"/>
      <c r="D11" s="1" t="s">
        <v>50</v>
      </c>
      <c r="E11" s="2" t="s">
        <v>49</v>
      </c>
    </row>
    <row r="12" spans="1:5">
      <c r="A12" s="1" t="s">
        <v>159</v>
      </c>
      <c r="B12" s="1" t="s">
        <v>42</v>
      </c>
      <c r="C12" s="12"/>
      <c r="D12" s="1" t="s">
        <v>44</v>
      </c>
      <c r="E12" s="2" t="s">
        <v>43</v>
      </c>
    </row>
    <row r="13" spans="1:5">
      <c r="A13" s="1" t="s">
        <v>160</v>
      </c>
      <c r="B13" s="1" t="s">
        <v>45</v>
      </c>
      <c r="C13" s="12"/>
      <c r="D13" s="1" t="s">
        <v>47</v>
      </c>
      <c r="E13" s="2" t="s">
        <v>46</v>
      </c>
    </row>
    <row r="14" spans="1:5">
      <c r="A14" s="1" t="s">
        <v>161</v>
      </c>
      <c r="B14" s="1" t="s">
        <v>51</v>
      </c>
      <c r="C14" s="12"/>
      <c r="D14" s="1" t="s">
        <v>53</v>
      </c>
      <c r="E14" s="2" t="s">
        <v>52</v>
      </c>
    </row>
    <row r="15" spans="1:5">
      <c r="A15" s="1" t="s">
        <v>162</v>
      </c>
      <c r="B15" s="1" t="s">
        <v>54</v>
      </c>
      <c r="C15" s="12"/>
      <c r="D15" s="1" t="s">
        <v>56</v>
      </c>
      <c r="E15" s="2" t="s">
        <v>55</v>
      </c>
    </row>
    <row r="16" spans="1:5">
      <c r="A16" s="1" t="s">
        <v>163</v>
      </c>
      <c r="B16" s="1" t="s">
        <v>57</v>
      </c>
      <c r="C16" s="3"/>
      <c r="D16" s="1" t="s">
        <v>59</v>
      </c>
      <c r="E16" s="2" t="s">
        <v>58</v>
      </c>
    </row>
    <row r="17" spans="1:17">
      <c r="A17" s="1" t="s">
        <v>164</v>
      </c>
      <c r="B17" s="1" t="s">
        <v>60</v>
      </c>
      <c r="C17" s="14"/>
      <c r="D17" s="1" t="s">
        <v>62</v>
      </c>
      <c r="E17" s="2" t="s">
        <v>61</v>
      </c>
    </row>
    <row r="18" spans="1:17">
      <c r="A18" s="1" t="s">
        <v>165</v>
      </c>
      <c r="B18" s="1" t="s">
        <v>63</v>
      </c>
      <c r="C18" s="14"/>
      <c r="D18" s="1" t="s">
        <v>65</v>
      </c>
      <c r="E18" s="2" t="s">
        <v>64</v>
      </c>
    </row>
    <row r="19" spans="1:17">
      <c r="A19" s="1" t="s">
        <v>84</v>
      </c>
      <c r="B19" s="1" t="s">
        <v>66</v>
      </c>
      <c r="C19" s="14"/>
      <c r="D19" s="1" t="s">
        <v>68</v>
      </c>
      <c r="E19" s="2" t="s">
        <v>67</v>
      </c>
    </row>
    <row r="20" spans="1:17">
      <c r="A20" s="1" t="s">
        <v>85</v>
      </c>
      <c r="B20" s="1" t="s">
        <v>69</v>
      </c>
      <c r="C20" s="11"/>
      <c r="D20" s="1" t="s">
        <v>71</v>
      </c>
      <c r="E20" s="2" t="s">
        <v>70</v>
      </c>
    </row>
    <row r="21" spans="1:17">
      <c r="A21" s="1" t="s">
        <v>86</v>
      </c>
      <c r="B21" s="1" t="s">
        <v>199</v>
      </c>
      <c r="C21" s="11"/>
      <c r="D21" s="1" t="s">
        <v>72</v>
      </c>
      <c r="E21" s="2" t="s">
        <v>74</v>
      </c>
    </row>
    <row r="22" spans="1:17">
      <c r="A22" s="1" t="s">
        <v>87</v>
      </c>
      <c r="B22" s="1" t="s">
        <v>114</v>
      </c>
      <c r="C22" s="3"/>
      <c r="D22" s="1" t="s">
        <v>116</v>
      </c>
      <c r="E22" s="2" t="s">
        <v>115</v>
      </c>
    </row>
    <row r="23" spans="1:17">
      <c r="A23" s="1" t="s">
        <v>88</v>
      </c>
      <c r="B23" s="1" t="s">
        <v>122</v>
      </c>
      <c r="C23" s="3"/>
      <c r="D23" s="1" t="s">
        <v>118</v>
      </c>
      <c r="E23" s="2" t="s">
        <v>117</v>
      </c>
    </row>
    <row r="27" spans="1:17">
      <c r="A27" s="1" t="s">
        <v>200</v>
      </c>
      <c r="B27" s="1" t="s">
        <v>201</v>
      </c>
      <c r="C27" s="12"/>
    </row>
    <row r="30" spans="1:17">
      <c r="F30" s="1" t="s">
        <v>167</v>
      </c>
      <c r="I30" s="1" t="s">
        <v>168</v>
      </c>
      <c r="K30" s="1" t="s">
        <v>169</v>
      </c>
      <c r="M30" s="1" t="s">
        <v>170</v>
      </c>
      <c r="O30" s="1" t="s">
        <v>171</v>
      </c>
    </row>
    <row r="31" spans="1:17">
      <c r="A31" s="1" t="s">
        <v>166</v>
      </c>
      <c r="B31" s="1" t="s">
        <v>73</v>
      </c>
      <c r="C31" s="3"/>
      <c r="D31" s="1" t="s">
        <v>75</v>
      </c>
      <c r="E31" s="1" t="s">
        <v>90</v>
      </c>
      <c r="F31" s="11"/>
      <c r="G31" s="1" t="s">
        <v>91</v>
      </c>
      <c r="H31" s="1" t="s">
        <v>131</v>
      </c>
      <c r="I31" s="3"/>
      <c r="J31" s="1" t="s">
        <v>132</v>
      </c>
      <c r="K31" s="3"/>
      <c r="L31" s="1" t="s">
        <v>123</v>
      </c>
      <c r="M31" s="3"/>
      <c r="O31" s="3" t="str">
        <f>IF(F31&lt;&gt;"",IF(I31&lt;&gt;"",I31&amp;IF(M31&lt;&gt;"","("&amp;M31&amp;")",""),IF(K31&lt;&gt;"",K31&amp;IF(M31&lt;&gt;"","("&amp;M31&amp;")",""),"")),"")</f>
        <v/>
      </c>
      <c r="Q31" s="1" t="s">
        <v>106</v>
      </c>
    </row>
    <row r="32" spans="1:17">
      <c r="A32" s="1" t="s">
        <v>172</v>
      </c>
      <c r="B32" s="1" t="s">
        <v>76</v>
      </c>
      <c r="C32" s="3"/>
      <c r="D32" s="1" t="s">
        <v>83</v>
      </c>
      <c r="E32" s="1" t="s">
        <v>92</v>
      </c>
      <c r="F32" s="11"/>
      <c r="G32" s="1" t="s">
        <v>93</v>
      </c>
      <c r="H32" s="1" t="s">
        <v>133</v>
      </c>
      <c r="I32" s="3"/>
      <c r="J32" s="1" t="s">
        <v>140</v>
      </c>
      <c r="K32" s="3"/>
      <c r="L32" s="1" t="s">
        <v>124</v>
      </c>
      <c r="M32" s="3"/>
      <c r="O32" s="3" t="str">
        <f t="shared" ref="O32:O37" si="0">IF(F32&lt;&gt;"",IF(I32&lt;&gt;"",I32&amp;IF(M32&lt;&gt;"","("&amp;M32&amp;")",""),IF(K32&lt;&gt;"",K32&amp;IF(M32&lt;&gt;"","("&amp;M32&amp;")",""),"")),"")</f>
        <v/>
      </c>
      <c r="Q32" s="1" t="s">
        <v>107</v>
      </c>
    </row>
    <row r="33" spans="1:17">
      <c r="A33" s="1" t="s">
        <v>173</v>
      </c>
      <c r="B33" s="1" t="s">
        <v>77</v>
      </c>
      <c r="C33" s="3"/>
      <c r="D33" s="1" t="s">
        <v>84</v>
      </c>
      <c r="E33" s="1" t="s">
        <v>94</v>
      </c>
      <c r="F33" s="11"/>
      <c r="G33" s="1" t="s">
        <v>100</v>
      </c>
      <c r="H33" s="1" t="s">
        <v>134</v>
      </c>
      <c r="I33" s="3"/>
      <c r="J33" s="1" t="s">
        <v>141</v>
      </c>
      <c r="K33" s="3"/>
      <c r="L33" s="1" t="s">
        <v>125</v>
      </c>
      <c r="M33" s="3"/>
      <c r="O33" s="3" t="str">
        <f t="shared" si="0"/>
        <v/>
      </c>
      <c r="Q33" s="1" t="s">
        <v>108</v>
      </c>
    </row>
    <row r="34" spans="1:17">
      <c r="A34" s="1" t="s">
        <v>174</v>
      </c>
      <c r="B34" s="1" t="s">
        <v>78</v>
      </c>
      <c r="C34" s="3"/>
      <c r="D34" s="1" t="s">
        <v>85</v>
      </c>
      <c r="E34" s="1" t="s">
        <v>95</v>
      </c>
      <c r="F34" s="11"/>
      <c r="G34" s="1" t="s">
        <v>101</v>
      </c>
      <c r="H34" s="1" t="s">
        <v>135</v>
      </c>
      <c r="I34" s="3"/>
      <c r="J34" s="1" t="s">
        <v>142</v>
      </c>
      <c r="K34" s="3"/>
      <c r="L34" s="1" t="s">
        <v>126</v>
      </c>
      <c r="M34" s="3"/>
      <c r="O34" s="3" t="str">
        <f t="shared" si="0"/>
        <v/>
      </c>
      <c r="Q34" s="1" t="s">
        <v>109</v>
      </c>
    </row>
    <row r="35" spans="1:17">
      <c r="A35" s="1" t="s">
        <v>175</v>
      </c>
      <c r="B35" s="1" t="s">
        <v>79</v>
      </c>
      <c r="C35" s="3"/>
      <c r="D35" s="1" t="s">
        <v>86</v>
      </c>
      <c r="E35" s="1" t="s">
        <v>96</v>
      </c>
      <c r="F35" s="11"/>
      <c r="G35" s="1" t="s">
        <v>102</v>
      </c>
      <c r="H35" s="1" t="s">
        <v>136</v>
      </c>
      <c r="I35" s="3"/>
      <c r="J35" s="1" t="s">
        <v>143</v>
      </c>
      <c r="K35" s="3"/>
      <c r="L35" s="1" t="s">
        <v>127</v>
      </c>
      <c r="M35" s="3"/>
      <c r="O35" s="3" t="str">
        <f t="shared" si="0"/>
        <v/>
      </c>
      <c r="Q35" s="1" t="s">
        <v>110</v>
      </c>
    </row>
    <row r="36" spans="1:17">
      <c r="A36" s="1" t="s">
        <v>176</v>
      </c>
      <c r="B36" s="1" t="s">
        <v>80</v>
      </c>
      <c r="C36" s="3"/>
      <c r="D36" s="1" t="s">
        <v>87</v>
      </c>
      <c r="E36" s="1" t="s">
        <v>97</v>
      </c>
      <c r="F36" s="11"/>
      <c r="G36" s="1" t="s">
        <v>103</v>
      </c>
      <c r="H36" s="1" t="s">
        <v>137</v>
      </c>
      <c r="I36" s="3"/>
      <c r="J36" s="1" t="s">
        <v>144</v>
      </c>
      <c r="K36" s="3"/>
      <c r="L36" s="1" t="s">
        <v>128</v>
      </c>
      <c r="M36" s="3"/>
      <c r="O36" s="3" t="str">
        <f t="shared" si="0"/>
        <v/>
      </c>
      <c r="Q36" s="1" t="s">
        <v>111</v>
      </c>
    </row>
    <row r="37" spans="1:17">
      <c r="A37" s="1" t="s">
        <v>177</v>
      </c>
      <c r="B37" s="1" t="s">
        <v>81</v>
      </c>
      <c r="C37" s="3"/>
      <c r="D37" s="1" t="s">
        <v>88</v>
      </c>
      <c r="E37" s="1" t="s">
        <v>98</v>
      </c>
      <c r="F37" s="11"/>
      <c r="G37" s="1" t="s">
        <v>104</v>
      </c>
      <c r="H37" s="1" t="s">
        <v>138</v>
      </c>
      <c r="I37" s="3"/>
      <c r="J37" s="1" t="s">
        <v>145</v>
      </c>
      <c r="K37" s="3"/>
      <c r="L37" s="1" t="s">
        <v>129</v>
      </c>
      <c r="M37" s="3"/>
      <c r="O37" s="3" t="str">
        <f t="shared" si="0"/>
        <v/>
      </c>
      <c r="Q37" s="1" t="s">
        <v>112</v>
      </c>
    </row>
    <row r="38" spans="1:17">
      <c r="A38" s="1" t="s">
        <v>178</v>
      </c>
      <c r="B38" s="1" t="s">
        <v>82</v>
      </c>
      <c r="C38" s="3"/>
      <c r="D38" s="1" t="s">
        <v>89</v>
      </c>
      <c r="E38" s="1" t="s">
        <v>99</v>
      </c>
      <c r="F38" s="11"/>
      <c r="G38" s="1" t="s">
        <v>105</v>
      </c>
      <c r="H38" s="1" t="s">
        <v>139</v>
      </c>
      <c r="I38" s="3"/>
      <c r="J38" s="1" t="s">
        <v>146</v>
      </c>
      <c r="K38" s="3"/>
      <c r="L38" s="1" t="s">
        <v>130</v>
      </c>
      <c r="M38" s="3"/>
      <c r="O38" s="3" t="str">
        <f>IF(F38&lt;&gt;"",IF(I38&lt;&gt;"",I38&amp;IF(M38&lt;&gt;"","("&amp;M38&amp;")",""),IF(K38&lt;&gt;"",K38&amp;IF(M38&lt;&gt;"","("&amp;M38&amp;")",""),"")),"")</f>
        <v/>
      </c>
      <c r="Q38" s="1" t="s">
        <v>113</v>
      </c>
    </row>
  </sheetData>
  <sheetProtection algorithmName="SHA-512" hashValue="vLFGjSUOk5nUf1eQS9KYylWzT7mqQub4oAuxJD8HB5nxyFyzscALZp/CYTldnOXrnp+PctN08znpe0CjjDjPhA==" saltValue="JZQel9S81jzCJxVBYAn8zg==" spinCount="100000" sheet="1" objects="1" scenarios="1"/>
  <phoneticPr fontId="2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建設工事請負契約書</vt:lpstr>
      <vt:lpstr>param</vt:lpstr>
      <vt:lpstr>建設工事請負契約書!Print_Area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 光晴</dc:creator>
  <cp:lastModifiedBy>健一郎 野木</cp:lastModifiedBy>
  <cp:lastPrinted>2023-12-04T09:26:02Z</cp:lastPrinted>
  <dcterms:created xsi:type="dcterms:W3CDTF">2015-06-05T18:19:34Z</dcterms:created>
  <dcterms:modified xsi:type="dcterms:W3CDTF">2024-03-01T01:01:17Z</dcterms:modified>
</cp:coreProperties>
</file>